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2.xml" ContentType="application/vnd.openxmlformats-officedocument.drawing+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drawings/drawing3.xml" ContentType="application/vnd.openxmlformats-officedocument.drawing+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drawings/drawing4.xml" ContentType="application/vnd.openxmlformats-officedocument.drawing+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drawings/drawing5.xml" ContentType="application/vnd.openxmlformats-officedocument.drawing+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drawings/drawing6.xml" ContentType="application/vnd.openxmlformats-officedocument.drawing+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drawings/drawing7.xml" ContentType="application/vnd.openxmlformats-officedocument.drawing+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drawings/drawing8.xml" ContentType="application/vnd.openxmlformats-officedocument.drawing+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drawings/drawing9.xml" ContentType="application/vnd.openxmlformats-officedocument.drawing+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drawings/drawing10.xml" ContentType="application/vnd.openxmlformats-officedocument.drawing+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drawings/drawing11.xml" ContentType="application/vnd.openxmlformats-officedocument.drawing+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9126"/>
  <workbookPr/>
  <mc:AlternateContent xmlns:mc="http://schemas.openxmlformats.org/markup-compatibility/2006">
    <mc:Choice Requires="x15">
      <x15ac:absPath xmlns:x15ac="http://schemas.microsoft.com/office/spreadsheetml/2010/11/ac" url="L:\日環協\★更新_再生可能エネルギー\★H30年度\04_180424_公募要領原稿\html\activ\files\prom_2018\"/>
    </mc:Choice>
  </mc:AlternateContent>
  <xr:revisionPtr revIDLastSave="0" documentId="8_{B5904CB7-368F-4706-B1E9-05A4336A755E}" xr6:coauthVersionLast="31" xr6:coauthVersionMax="31" xr10:uidLastSave="{00000000-0000-0000-0000-000000000000}"/>
  <bookViews>
    <workbookView xWindow="2130" yWindow="0" windowWidth="19425" windowHeight="7815" tabRatio="902" xr2:uid="{00000000-000D-0000-FFFF-FFFF00000000}"/>
  </bookViews>
  <sheets>
    <sheet name="目次" sheetId="13" r:id="rId1"/>
    <sheet name="風力発電事業" sheetId="1" r:id="rId2"/>
    <sheet name="小水力発電事業" sheetId="2" r:id="rId3"/>
    <sheet name="地熱（温泉熱）発電事業" sheetId="3" r:id="rId4"/>
    <sheet name="バイオマス発電事業（木質バイオマス）" sheetId="4" r:id="rId5"/>
    <sheet name="バイオマス発電事業（湿潤バイオマス）" sheetId="5" r:id="rId6"/>
    <sheet name="バイオマス熱利用事業（木質バイオマス）" sheetId="6" r:id="rId7"/>
    <sheet name="バイオマス熱利用事業（湿潤バイオマス）" sheetId="7" r:id="rId8"/>
    <sheet name="地熱（温泉熱）利用事業" sheetId="8" r:id="rId9"/>
    <sheet name="地中熱利用事業" sheetId="9" r:id="rId10"/>
    <sheet name="温度差エネルギー熱利用事業" sheetId="10" r:id="rId11"/>
    <sheet name="雪氷熱利用事業" sheetId="11" r:id="rId12"/>
  </sheets>
  <calcPr calcId="17901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3" i="13" l="1"/>
  <c r="C12" i="13"/>
  <c r="C11" i="13"/>
  <c r="C10" i="13"/>
  <c r="C9" i="13"/>
  <c r="C8" i="13"/>
  <c r="C7" i="13"/>
  <c r="C6" i="13"/>
  <c r="C5" i="13"/>
  <c r="C4" i="13"/>
  <c r="C3" i="13"/>
  <c r="D13" i="11" l="1"/>
  <c r="D16" i="11"/>
  <c r="D14" i="11" s="1"/>
  <c r="D14" i="10"/>
  <c r="D17" i="10"/>
  <c r="D15" i="10" s="1"/>
  <c r="D14" i="9"/>
  <c r="D17" i="9"/>
  <c r="D15" i="9" s="1"/>
  <c r="D14" i="8"/>
  <c r="D17" i="8"/>
  <c r="D15" i="8" s="1"/>
  <c r="D14" i="7"/>
  <c r="D17" i="7"/>
  <c r="D15" i="7" s="1"/>
  <c r="D14" i="6"/>
  <c r="D17" i="6"/>
  <c r="D15" i="6" s="1"/>
  <c r="D15" i="5"/>
  <c r="D18" i="5"/>
  <c r="D16" i="5" s="1"/>
  <c r="D15" i="4"/>
  <c r="D18" i="4"/>
  <c r="D16" i="4" s="1"/>
  <c r="D15" i="3"/>
  <c r="D18" i="3"/>
  <c r="D16" i="3" s="1"/>
  <c r="D15" i="2"/>
  <c r="D18" i="2"/>
  <c r="D16" i="2" s="1"/>
  <c r="D15" i="1"/>
  <c r="D18" i="1"/>
  <c r="D16" i="1" s="1"/>
</calcChain>
</file>

<file path=xl/sharedStrings.xml><?xml version="1.0" encoding="utf-8"?>
<sst xmlns="http://schemas.openxmlformats.org/spreadsheetml/2006/main" count="753" uniqueCount="156">
  <si>
    <t>項目説明</t>
    <rPh sb="0" eb="2">
      <t>コウモク</t>
    </rPh>
    <rPh sb="2" eb="4">
      <t>セツメイ</t>
    </rPh>
    <phoneticPr fontId="1"/>
  </si>
  <si>
    <t>項目</t>
    <rPh sb="0" eb="2">
      <t>コウモク</t>
    </rPh>
    <phoneticPr fontId="1"/>
  </si>
  <si>
    <t>入力値</t>
    <rPh sb="0" eb="2">
      <t>ニュリョク</t>
    </rPh>
    <rPh sb="2" eb="3">
      <t>チ</t>
    </rPh>
    <phoneticPr fontId="1"/>
  </si>
  <si>
    <t>1.　収益性に係る項目</t>
    <rPh sb="3" eb="6">
      <t>シュウエキセイ</t>
    </rPh>
    <rPh sb="7" eb="8">
      <t>カカ</t>
    </rPh>
    <rPh sb="9" eb="11">
      <t>コウモク</t>
    </rPh>
    <phoneticPr fontId="1"/>
  </si>
  <si>
    <t>入力値に対する補足説明</t>
    <rPh sb="0" eb="3">
      <t>ニュウリョクチ</t>
    </rPh>
    <rPh sb="4" eb="5">
      <t>タイ</t>
    </rPh>
    <rPh sb="7" eb="9">
      <t>ホソク</t>
    </rPh>
    <rPh sb="9" eb="11">
      <t>セツメイ</t>
    </rPh>
    <phoneticPr fontId="1"/>
  </si>
  <si>
    <t>単位</t>
    <rPh sb="0" eb="2">
      <t>タンイ</t>
    </rPh>
    <phoneticPr fontId="1"/>
  </si>
  <si>
    <t>(a)</t>
    <phoneticPr fontId="1"/>
  </si>
  <si>
    <t>：入力セル</t>
    <rPh sb="1" eb="3">
      <t>ニュウリョク</t>
    </rPh>
    <phoneticPr fontId="1"/>
  </si>
  <si>
    <t>：自動出力セル</t>
    <rPh sb="1" eb="3">
      <t>ジドウ</t>
    </rPh>
    <rPh sb="3" eb="5">
      <t>シュツリョク</t>
    </rPh>
    <phoneticPr fontId="1"/>
  </si>
  <si>
    <t>(a)</t>
  </si>
  <si>
    <t>地熱資源の減衰リスク</t>
  </si>
  <si>
    <t>必要な量の原料が調達できないリスク</t>
  </si>
  <si>
    <t>千円/⑧</t>
  </si>
  <si>
    <t>千円/⑦</t>
  </si>
  <si>
    <t>①システム容量</t>
  </si>
  <si>
    <t>②想定発電量</t>
  </si>
  <si>
    <t>⑤補助対象経費支出予定額</t>
  </si>
  <si>
    <t>④補助対象経費支出予定額</t>
  </si>
  <si>
    <t>③補助対象経費支出予定額</t>
  </si>
  <si>
    <t>⑥補助金所要額</t>
  </si>
  <si>
    <t>⑤補助金所要額</t>
  </si>
  <si>
    <t>④補助金所要額</t>
  </si>
  <si>
    <t>⑦イニシャルコスト</t>
  </si>
  <si>
    <t>⑥イニシャルコスト</t>
  </si>
  <si>
    <t>⑤イニシャルコスト</t>
  </si>
  <si>
    <t>⑧年間の想定されるランニングコスト</t>
  </si>
  <si>
    <t>⑦年間の想定されるランニングコスト</t>
  </si>
  <si>
    <t>⑥年間の想定されるランニングコスト</t>
  </si>
  <si>
    <t>⑨本補助事業で導入する設備の使用期間</t>
  </si>
  <si>
    <t>⑧本補助事業で導入する設備の使用期間</t>
  </si>
  <si>
    <t>⑦本補助事業で導入する設備の使用期間</t>
  </si>
  <si>
    <t>⑩本補助事業で導入する設備の使用期間中の想定されるランニングコスト</t>
  </si>
  <si>
    <t>⑨本補助事業で導入する設備の使用期間中の想定されるランニングコスト</t>
  </si>
  <si>
    <t>⑧本補助事業で導入する設備の使用期間中の想定されるランニングコスト</t>
  </si>
  <si>
    <t>⑩-1)本補助事業で導入する設備の使用期間中の想定される保守点検費</t>
  </si>
  <si>
    <t>⑨-1)本補助事業で導入する設備の使用期間中の想定される保守点検費</t>
  </si>
  <si>
    <t>⑧-1)本補助事業で導入する設備の使用期間中の想定される保守点検費</t>
  </si>
  <si>
    <t>⑩-3)本補助事業で導入する設備の使用期間終了後の想定される撤去費</t>
  </si>
  <si>
    <t>⑨-3)本補助事業で導入する設備の使用期間終了後の想定される撤去費</t>
  </si>
  <si>
    <t>⑧-3)本補助事業で導入する設備の使用期間終了後の想定される撤去費</t>
  </si>
  <si>
    <t>⑩-4)本補助事業で導入する設備の使用期間中の想定されるその他費用</t>
  </si>
  <si>
    <t>⑨-4)本補助事業で導入する設備の使用期間中の想定されるその他費用</t>
  </si>
  <si>
    <t>⑧-4)本補助事業で導入する設備の使用期間中の想定されるその他費用</t>
  </si>
  <si>
    <t>⑪電気・熱以外の収入</t>
  </si>
  <si>
    <t>⑩電気・熱以外の収入</t>
  </si>
  <si>
    <t>時間</t>
  </si>
  <si>
    <t>円/kWh</t>
  </si>
  <si>
    <t>円/GJ</t>
  </si>
  <si>
    <t>千円</t>
  </si>
  <si>
    <t>千円/年</t>
  </si>
  <si>
    <t>年</t>
  </si>
  <si>
    <t>千円/⑨</t>
  </si>
  <si>
    <t>本補助事業で導入する設備のシステム容量（kW）を入力してください。なお、発電端出力と送電端出力がある場合、送電端出力を入力してください。送電端出力は、発電端出力から所内電力を差し引いた出力です。</t>
  </si>
  <si>
    <t>本補助事業で導入する設備のシステム容量（kW）を入力してください。</t>
  </si>
  <si>
    <t>本補助事業で導入する貯蔵庫に貯蔵する年間の雪氷量を入力してください。</t>
  </si>
  <si>
    <t>別紙４経費内訳の「（４）補助対象経費支出予定額」を入力してください。</t>
  </si>
  <si>
    <t>別紙４経費内訳の「（８）補助金所要額」を入力してください。</t>
  </si>
  <si>
    <t>本補助事業で導入する設備の使用期間を入力してください。</t>
  </si>
  <si>
    <t>定期または不定期な設備の点検に係る人員の人件費を入力してください。なお、点検を外部委託する場合は、外部委託費を入力してください。</t>
  </si>
  <si>
    <t>本補助事業終了時に想定される撤去費用を入力してください。</t>
  </si>
  <si>
    <t>⑩-1)～⑩-3)に該当しない項目があれば、当欄に数値を入力してください。</t>
  </si>
  <si>
    <t>⑨-1)～⑨-3)に該当しない項目があれば、当欄に数値を入力してください。</t>
  </si>
  <si>
    <t>⑧-1)～⑧-3)に該当しない項目があれば、当欄に数値を入力してください。</t>
  </si>
  <si>
    <t>売電・売熱以外で本事業で見込まれる収入がある場合は入力してください。</t>
  </si>
  <si>
    <t>①雪氷冷熱事業による収入</t>
  </si>
  <si>
    <t>②雪氷貯蔵量</t>
  </si>
  <si>
    <t>④売電単価</t>
  </si>
  <si>
    <t>③売熱単価</t>
  </si>
  <si>
    <t>⑨雪氷冷熱事業以外の収入</t>
  </si>
  <si>
    <t>雪氷冷熱事業による年間の収入を入力してください。</t>
  </si>
  <si>
    <t>2.　事業継続性に係る項目</t>
    <rPh sb="3" eb="5">
      <t>ジギョウ</t>
    </rPh>
    <rPh sb="5" eb="7">
      <t>ケイゾク</t>
    </rPh>
    <rPh sb="7" eb="8">
      <t>セイ</t>
    </rPh>
    <rPh sb="9" eb="10">
      <t>カカ</t>
    </rPh>
    <rPh sb="11" eb="13">
      <t>コウモク</t>
    </rPh>
    <phoneticPr fontId="1"/>
  </si>
  <si>
    <t>重大リスクへの対策を実施、又は検討している場合は下記□にチェックしてください。</t>
    <rPh sb="0" eb="2">
      <t>ジュウダイ</t>
    </rPh>
    <rPh sb="7" eb="9">
      <t>タイサク</t>
    </rPh>
    <rPh sb="10" eb="12">
      <t>ジッシ</t>
    </rPh>
    <rPh sb="13" eb="14">
      <t>マタ</t>
    </rPh>
    <rPh sb="15" eb="17">
      <t>ケントウ</t>
    </rPh>
    <rPh sb="21" eb="23">
      <t>バアイ</t>
    </rPh>
    <rPh sb="24" eb="26">
      <t>カキ</t>
    </rPh>
    <phoneticPr fontId="1"/>
  </si>
  <si>
    <t>項目に示すリスクに該当せず、リスク対策の実施等が不要の場合は、その理由を記入してください。</t>
    <rPh sb="0" eb="2">
      <t>コウモク</t>
    </rPh>
    <rPh sb="3" eb="4">
      <t>シメ</t>
    </rPh>
    <rPh sb="9" eb="11">
      <t>ガイトウ</t>
    </rPh>
    <rPh sb="20" eb="22">
      <t>ジッシ</t>
    </rPh>
    <rPh sb="22" eb="23">
      <t>トウ</t>
    </rPh>
    <rPh sb="24" eb="26">
      <t>フヨウ</t>
    </rPh>
    <rPh sb="27" eb="29">
      <t>バアイ</t>
    </rPh>
    <rPh sb="33" eb="35">
      <t>リユウ</t>
    </rPh>
    <rPh sb="36" eb="38">
      <t>キニュウ</t>
    </rPh>
    <phoneticPr fontId="1"/>
  </si>
  <si>
    <t>※注1　オープンループ方式の場合。</t>
  </si>
  <si>
    <t>※注1　下水熱利用の場合。</t>
  </si>
  <si>
    <t>※注2　クローズドループ方式の場合。</t>
  </si>
  <si>
    <t>※注2　冷水循環式の場合。</t>
  </si>
  <si>
    <t>設備導入者向けマニュアル（案）における重大リスク項目と参照先</t>
    <rPh sb="5" eb="6">
      <t>ム</t>
    </rPh>
    <rPh sb="13" eb="14">
      <t>アン</t>
    </rPh>
    <rPh sb="19" eb="21">
      <t>ジュウダイ</t>
    </rPh>
    <rPh sb="24" eb="26">
      <t>コウモク</t>
    </rPh>
    <phoneticPr fontId="1"/>
  </si>
  <si>
    <t>kW</t>
  </si>
  <si>
    <t>kWh/年</t>
  </si>
  <si>
    <t>③想定年間稼働時間</t>
  </si>
  <si>
    <t>②想定年間稼働時間</t>
  </si>
  <si>
    <t>本補助事業で導入する設備の①システム容量、③想定年間稼働時間、設備利用率の積によって求められた想定年間発電量（kWh/年）を入力してください。</t>
  </si>
  <si>
    <t>本補助事業で導入する設備を稼働させる想定年間稼働時間を入力してください。</t>
  </si>
  <si>
    <t xml:space="preserve">本補助事業で導入する設備を稼働させる想定年間稼働時間を入力してください。
</t>
  </si>
  <si>
    <t>⑩-2)本補助事業で導入する設備の使用期間中の想定される設備等に係る部品等の交換費</t>
  </si>
  <si>
    <t>本補助事業で導入する設備で発電する電気販売単価（円/kWh）を入力してください。なお、本補助事業では、固定価格買取制度を用いた電気の販売はできません。</t>
  </si>
  <si>
    <t>「⑤補助対象経費支出予定額-⑥補助金所要額」の数値は、自動で出力されます。入力は不要です。</t>
  </si>
  <si>
    <t>「⑩本補助事業で導入する設備の使用期間中の想定されるランニングコスト/⑨本補助事業で導入する設備の使用期間」の数値が自動で出力されます。入力は不要です。</t>
  </si>
  <si>
    <t>(a)の項目の合計値が自動で出力されます。入力は不要です。</t>
  </si>
  <si>
    <t>設備の点検、故障等の際に必要となる、又は交換する部品等の費用を入力してください。外部委託費等に含める場合はその旨を「入力値に対する補足説明」に記載してください。</t>
  </si>
  <si>
    <t>契約更新時の料金単価下落リスク</t>
  </si>
  <si>
    <t>p.2-1-5</t>
  </si>
  <si>
    <t>十分なエネルギー需要を確保できないリスク</t>
  </si>
  <si>
    <t>環境配慮事項に係る合意形成ができないことによる事業化断念となるリスク</t>
  </si>
  <si>
    <t>p.3-1-4</t>
  </si>
  <si>
    <t>運転開始後の風速が、事前に予測した風速を下回り、予定していた発電量が得られないリスク</t>
  </si>
  <si>
    <t>風況の経年変動により、運転開始後の年次によって、事前に予測した発電量が変動するリスク</t>
  </si>
  <si>
    <t>許認可手続の結果、計画していた許可流量が得られないリスク</t>
  </si>
  <si>
    <t>p.3-2-4</t>
  </si>
  <si>
    <t>凍結や積雪等により水路の流水が寸断され、取水が不可能になるリスク</t>
  </si>
  <si>
    <t>p.3-2-5</t>
  </si>
  <si>
    <t>降雪の影響、渇水の発生等気象条件の変化による流量の変動により、流況調査に基づく見積りよりも得られる水量が少ないリスク</t>
  </si>
  <si>
    <t>土砂の大量流入等により、取水設備の取水能力が低下するリスク</t>
  </si>
  <si>
    <t>地熱資源の減衰等の懸念により調査・手続の長期化、合意形成ができないことによる事業化断念となるリスク</t>
  </si>
  <si>
    <t>p.3-3-4</t>
  </si>
  <si>
    <t>「⑤補助対象経費支出予定額-⑥補助金所要額」の数値は、自動で出力されます。入力は不要です。バイオマス燃料製造設備を導入する場合は当該事業費を含めてください。</t>
  </si>
  <si>
    <t>⑩-1)～⑩-3)に該当しない項目があれば、当欄に数値を入力してください。バイオマス燃料製造設備を導入する場合は当該事業の燃料調達費を含めてください。バイオマス燃料製造設備を導入せず燃料調達する場合は、その経費も含めてください。</t>
  </si>
  <si>
    <t>p.3-4-4</t>
  </si>
  <si>
    <t>木質系バイオマスボイラーは負荷追従性が低いため、負荷の変動に応じて出力を上下させると不完全燃焼や故障が発生するリスク</t>
  </si>
  <si>
    <t>⑨-2)本補助事業で導入する設備の使用期間中の想定される設備等に係る部品等の交換費</t>
  </si>
  <si>
    <t>本補助事業で導入する設備で熱供給する熱販売単価（円/GJ）を入力してください.</t>
  </si>
  <si>
    <t>「④補助対象経費支出予定額-⑤補助金所要額」の数値は、自動で出力されます。入力は不要です。バイオマス燃料製造設備を導入する場合は当該事業費を含めてください。</t>
  </si>
  <si>
    <t>「⑨本補助事業で導入する設備の使用期間中の想定されるランニングコスト/⑧本補助事業で導入する設備の使用期間」の数値が自動で出力されます。入力は不要です。</t>
  </si>
  <si>
    <t>⑨-1)～⑨-3)に該当しない項目があれば、当欄に数値を入力してください。バイオマス燃料製造設備を導入する場合は当該事業の燃料調達費を含めてください。バイオマス燃料製造設備を導入せず燃料調達する場合は、その経費も含めてください。</t>
  </si>
  <si>
    <t>p.2-2-4</t>
  </si>
  <si>
    <t>「④補助対象経費支出予定額-⑤補助金所要額」の数値が自動で出力されます。入力は不要です。</t>
  </si>
  <si>
    <t>p.3-5-4</t>
  </si>
  <si>
    <t>取水した地下水に有害物質が含まれる場合、水質汚濁防止法に抵触するリスク(※注１)</t>
  </si>
  <si>
    <t>p.3-6-4</t>
  </si>
  <si>
    <t>十分に採熱できないリスク(※注２)</t>
  </si>
  <si>
    <t>配管内にスケールが付着して、取水熱量が低下（停止）するリスク(※注１)</t>
  </si>
  <si>
    <t>採取した熱源に有害物質が含まれる場合、水質汚濁防止法等に抵触するリスク</t>
  </si>
  <si>
    <t>p.3-7-4</t>
  </si>
  <si>
    <t>雨水が合流して短期的に採熱量が減少するリスク(※注１)</t>
  </si>
  <si>
    <t>下水管内水位が低下して、短期的に採熱量が減少するリスク(※注１)</t>
  </si>
  <si>
    <t>下水流量が減少するリスク（長期的に採熱量が減少するリスク）(※注１)</t>
  </si>
  <si>
    <t>河川水、海水、湖水、下水等の資源の減衰リスク</t>
  </si>
  <si>
    <t>劣化した下水管からの水漏れにより採熱量が減少するリスク(※注１)</t>
  </si>
  <si>
    <t>河川水、海水、湖水、下水等の熱源となる資源により、熱交換器やその他機器が腐食、スケールの付着等により熱供給量が低下するリスク</t>
  </si>
  <si>
    <t>⑧-2)本補助事業で導入する設備の使用期間中の想定される設備等に係る部品等の交換費</t>
  </si>
  <si>
    <t>ｔ</t>
  </si>
  <si>
    <t>「③補助対象経費支出予定額-④補助金所要額」の数値が自動で出力されます。入力は不要です。</t>
  </si>
  <si>
    <t>「⑧本補助事業で導入する設備の使用期間中の想定されるランニングコスト/⑦本補助事業で導入する設備の使用期間」の数値が自動で出力されます。入力は不要です。</t>
  </si>
  <si>
    <t>必要な量の雪が調達できないリスク</t>
  </si>
  <si>
    <t>p.3-8-4</t>
  </si>
  <si>
    <t>融解とともに雪の形状の変化や雪溜まりにより、融解水の排水を阻害するリスク(※注１)</t>
  </si>
  <si>
    <t>雪の融雪変化によるパイプとの空隙の形成によって、時間とともに熱交換が困難となるため、融解水からの熱交換のみが行われることになり、熱効率が悪くなるリスク(※注２)</t>
  </si>
  <si>
    <t>配管及び熱交換器等がごみ等の不純物の付着により熱供給量が低下するリスク</t>
  </si>
  <si>
    <t>異常気象等により熱源となる雪の量が減衰するリスク</t>
  </si>
  <si>
    <t>※注1　自然対流式の場合。</t>
  </si>
  <si>
    <t>〔売電・売熱事業〕風力発電事業</t>
    <phoneticPr fontId="1"/>
  </si>
  <si>
    <t>〔売電・売熱事業〕小水力発電事業</t>
    <phoneticPr fontId="1"/>
  </si>
  <si>
    <t>〔売電・売熱事業〕地熱（温泉熱）発電事業</t>
    <phoneticPr fontId="1"/>
  </si>
  <si>
    <t>〔売電・売熱事業〕バイオマス発電事業（木質バイオマス）</t>
    <phoneticPr fontId="1"/>
  </si>
  <si>
    <t>〔売電・売熱事業〕バイオマス発電事業（湿潤バイオマス）</t>
    <phoneticPr fontId="1"/>
  </si>
  <si>
    <t>〔売電・売熱事業〕バイオマス熱利用事業（木質バイオマス）</t>
    <phoneticPr fontId="1"/>
  </si>
  <si>
    <t>〔売電・売熱事業〕バイオマス熱利用事業（湿潤バイオマス）</t>
    <phoneticPr fontId="1"/>
  </si>
  <si>
    <t>〔売電・売熱事業〕地熱（温泉熱）利用事業</t>
    <phoneticPr fontId="1"/>
  </si>
  <si>
    <t>〔売電・売熱事業〕地中熱利用事業</t>
    <phoneticPr fontId="1"/>
  </si>
  <si>
    <t>〔売電・売熱事業〕温度差エネルギー熱利用事業</t>
    <phoneticPr fontId="1"/>
  </si>
  <si>
    <t>〔売電・売熱事業〕雪氷熱利用事業</t>
    <phoneticPr fontId="1"/>
  </si>
  <si>
    <t>様式第１（別紙１０）　事業性評価様式〔売電・売熱事業〕
目次</t>
    <rPh sb="28" eb="30">
      <t>モクジ</t>
    </rPh>
    <phoneticPr fontId="1"/>
  </si>
  <si>
    <t>様式第１（別紙１０）　事業性評価様式</t>
    <phoneticPr fontId="1"/>
  </si>
  <si>
    <t>様式第１（別紙１０）　事業性評価様式</t>
    <phoneticPr fontId="1"/>
  </si>
  <si>
    <t>様式第１（別紙１０）　事業性評価様式</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</si>
</sst>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ＭＳ Ｐゴシック"/>
      <family val="2"/>
      <charset val="128"/>
      <scheme val="minor"/>
    </font>
    <font>
      <sz val="6"/>
      <name val="ＭＳ Ｐゴシック"/>
      <family val="2"/>
      <charset val="128"/>
      <scheme val="minor"/>
    </font>
    <font>
      <sz val="10"/>
      <color theme="1"/>
      <name val="メイリオ"/>
      <family val="3"/>
      <charset val="128"/>
    </font>
    <font>
      <sz val="9"/>
      <color theme="1"/>
      <name val="メイリオ"/>
      <family val="3"/>
      <charset val="128"/>
    </font>
    <font>
      <sz val="11"/>
      <color theme="1"/>
      <name val="メイリオ"/>
      <family val="3"/>
      <charset val="128"/>
    </font>
    <font>
      <b/>
      <sz val="10"/>
      <color theme="1"/>
      <name val="メイリオ"/>
      <family val="3"/>
      <charset val="128"/>
    </font>
    <font>
      <sz val="10"/>
      <name val="メイリオ"/>
      <family val="3"/>
      <charset val="128"/>
    </font>
    <font>
      <sz val="9"/>
      <color rgb="FF000000"/>
      <name val="Meiryo UI"/>
      <family val="3"/>
      <charset val="128"/>
    </font>
    <font>
      <sz val="10"/>
      <color theme="1"/>
      <name val="ＭＳ Ｐゴシック"/>
      <family val="2"/>
      <charset val="128"/>
      <scheme val="minor"/>
    </font>
    <font>
      <sz val="16"/>
      <color theme="1"/>
      <name val="メイリオ"/>
      <family val="3"/>
      <charset val="128"/>
    </font>
    <font>
      <sz val="9"/>
      <name val="メイリオ"/>
      <family val="3"/>
      <charset val="128"/>
    </font>
    <font>
      <b/>
      <sz val="11"/>
      <color theme="1"/>
      <name val="Meiryo UI"/>
      <family val="3"/>
      <charset val="128"/>
    </font>
    <font>
      <u/>
      <sz val="11"/>
      <color theme="10"/>
      <name val="ＭＳ Ｐゴシック"/>
      <family val="2"/>
      <charset val="128"/>
      <scheme val="minor"/>
    </font>
    <font>
      <b/>
      <u/>
      <sz val="11"/>
      <color theme="10"/>
      <name val="Meiryo UI"/>
      <family val="3"/>
      <charset val="128"/>
    </font>
    <font>
      <sz val="11"/>
      <color theme="1"/>
      <name val="ＭＳ Ｐゴシック"/>
      <family val="2"/>
      <charset val="128"/>
      <scheme val="minor"/>
    </font>
  </fonts>
  <fills count="4">
    <fill>
      <patternFill patternType="none"/>
    </fill>
    <fill>
      <patternFill patternType="gray125"/>
    </fill>
    <fill>
      <patternFill patternType="solid">
        <fgColor rgb="FFFFFFCC"/>
        <bgColor indexed="64"/>
      </patternFill>
    </fill>
    <fill>
      <patternFill patternType="solid">
        <fgColor theme="4" tint="0.79998168889431442"/>
        <bgColor indexed="64"/>
      </patternFill>
    </fill>
  </fills>
  <borders count="2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dotted">
        <color auto="1"/>
      </bottom>
      <diagonal/>
    </border>
    <border>
      <left style="thin">
        <color auto="1"/>
      </left>
      <right style="thin">
        <color auto="1"/>
      </right>
      <top style="dotted">
        <color auto="1"/>
      </top>
      <bottom style="dotted">
        <color auto="1"/>
      </bottom>
      <diagonal/>
    </border>
    <border>
      <left style="thin">
        <color auto="1"/>
      </left>
      <right style="thin">
        <color auto="1"/>
      </right>
      <top style="dotted">
        <color auto="1"/>
      </top>
      <bottom style="thin">
        <color auto="1"/>
      </bottom>
      <diagonal/>
    </border>
    <border>
      <left style="thin">
        <color indexed="64"/>
      </left>
      <right/>
      <top/>
      <bottom/>
      <diagonal/>
    </border>
    <border>
      <left style="thin">
        <color indexed="64"/>
      </left>
      <right/>
      <top/>
      <bottom style="thin">
        <color indexed="64"/>
      </bottom>
      <diagonal/>
    </border>
    <border>
      <left style="thin">
        <color auto="1"/>
      </left>
      <right style="thin">
        <color auto="1"/>
      </right>
      <top/>
      <bottom style="dotted">
        <color auto="1"/>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indexed="64"/>
      </top>
      <bottom style="thin">
        <color indexed="64"/>
      </bottom>
      <diagonal/>
    </border>
    <border>
      <left style="thin">
        <color auto="1"/>
      </left>
      <right style="thin">
        <color auto="1"/>
      </right>
      <top style="dotted">
        <color auto="1"/>
      </top>
      <bottom/>
      <diagonal/>
    </border>
    <border>
      <left style="thin">
        <color auto="1"/>
      </left>
      <right style="thin">
        <color auto="1"/>
      </right>
      <top style="thin">
        <color auto="1"/>
      </top>
      <bottom/>
      <diagonal/>
    </border>
    <border>
      <left/>
      <right style="thin">
        <color indexed="64"/>
      </right>
      <top/>
      <bottom style="thin">
        <color indexed="64"/>
      </bottom>
      <diagonal/>
    </border>
    <border>
      <left style="thin">
        <color auto="1"/>
      </left>
      <right/>
      <top style="thin">
        <color auto="1"/>
      </top>
      <bottom style="dotted">
        <color auto="1"/>
      </bottom>
      <diagonal/>
    </border>
    <border>
      <left/>
      <right style="thin">
        <color auto="1"/>
      </right>
      <top style="thin">
        <color auto="1"/>
      </top>
      <bottom style="dotted">
        <color auto="1"/>
      </bottom>
      <diagonal/>
    </border>
    <border>
      <left style="thin">
        <color auto="1"/>
      </left>
      <right/>
      <top style="dotted">
        <color auto="1"/>
      </top>
      <bottom style="thin">
        <color auto="1"/>
      </bottom>
      <diagonal/>
    </border>
    <border>
      <left/>
      <right style="thin">
        <color auto="1"/>
      </right>
      <top style="dotted">
        <color auto="1"/>
      </top>
      <bottom style="thin">
        <color auto="1"/>
      </bottom>
      <diagonal/>
    </border>
    <border>
      <left style="thin">
        <color auto="1"/>
      </left>
      <right/>
      <top style="dotted">
        <color auto="1"/>
      </top>
      <bottom style="dotted">
        <color auto="1"/>
      </bottom>
      <diagonal/>
    </border>
    <border>
      <left/>
      <right style="thin">
        <color auto="1"/>
      </right>
      <top style="dotted">
        <color auto="1"/>
      </top>
      <bottom style="dotted">
        <color auto="1"/>
      </bottom>
      <diagonal/>
    </border>
  </borders>
  <cellStyleXfs count="3">
    <xf numFmtId="0" fontId="0" fillId="0" borderId="0">
      <alignment vertical="center"/>
    </xf>
    <xf numFmtId="0" fontId="12" fillId="0" borderId="0" applyNumberFormat="0" applyFill="0" applyBorder="0" applyAlignment="0" applyProtection="0">
      <alignment vertical="center"/>
    </xf>
    <xf numFmtId="38" fontId="14" fillId="0" borderId="0" applyFont="0" applyFill="0" applyBorder="0" applyAlignment="0" applyProtection="0">
      <alignment vertical="center"/>
    </xf>
  </cellStyleXfs>
  <cellXfs count="110">
    <xf numFmtId="0" fontId="0" fillId="0" borderId="0" xfId="0">
      <alignment vertical="center"/>
    </xf>
    <xf numFmtId="0" fontId="2" fillId="0" borderId="0" xfId="0" applyFont="1">
      <alignment vertical="center"/>
    </xf>
    <xf numFmtId="0" fontId="2" fillId="0" borderId="1" xfId="0" applyFont="1" applyFill="1" applyBorder="1" applyAlignment="1">
      <alignment horizontal="center" vertical="center"/>
    </xf>
    <xf numFmtId="0" fontId="2" fillId="0" borderId="2" xfId="0" applyFont="1" applyBorder="1" applyAlignment="1">
      <alignment vertical="center"/>
    </xf>
    <xf numFmtId="0" fontId="2" fillId="0" borderId="11" xfId="0" applyFont="1" applyBorder="1" applyAlignment="1">
      <alignment vertical="center"/>
    </xf>
    <xf numFmtId="0" fontId="2" fillId="0" borderId="1" xfId="0" applyFont="1" applyBorder="1" applyAlignment="1">
      <alignment vertical="center"/>
    </xf>
    <xf numFmtId="0" fontId="3" fillId="0" borderId="0" xfId="0" applyFont="1">
      <alignment vertical="center"/>
    </xf>
    <xf numFmtId="0" fontId="4" fillId="0" borderId="0" xfId="0" applyFont="1">
      <alignment vertical="center"/>
    </xf>
    <xf numFmtId="0" fontId="5" fillId="0" borderId="0" xfId="0" applyFont="1">
      <alignment vertical="center"/>
    </xf>
    <xf numFmtId="0" fontId="6" fillId="0" borderId="10" xfId="0" applyFont="1" applyBorder="1" applyAlignment="1">
      <alignment vertical="center"/>
    </xf>
    <xf numFmtId="0" fontId="2" fillId="0" borderId="3" xfId="0" applyFont="1" applyBorder="1">
      <alignment vertical="center"/>
    </xf>
    <xf numFmtId="0" fontId="4" fillId="0" borderId="0" xfId="0" applyFont="1" applyAlignment="1">
      <alignment horizontal="left" vertical="center" indent="1"/>
    </xf>
    <xf numFmtId="0" fontId="2" fillId="0" borderId="1" xfId="0" applyFont="1" applyFill="1" applyBorder="1" applyAlignment="1">
      <alignment vertical="center"/>
    </xf>
    <xf numFmtId="0" fontId="2" fillId="0" borderId="1" xfId="0" applyFont="1" applyFill="1" applyBorder="1" applyAlignment="1">
      <alignment vertical="center" wrapText="1"/>
    </xf>
    <xf numFmtId="0" fontId="2" fillId="0" borderId="7" xfId="0" applyFont="1" applyBorder="1" applyAlignment="1">
      <alignment horizontal="center" vertical="center" shrinkToFit="1"/>
    </xf>
    <xf numFmtId="0" fontId="2" fillId="0" borderId="8" xfId="0" applyFont="1" applyBorder="1" applyAlignment="1">
      <alignment vertical="center"/>
    </xf>
    <xf numFmtId="0" fontId="2" fillId="0" borderId="15" xfId="0" applyFont="1" applyBorder="1">
      <alignment vertical="center"/>
    </xf>
    <xf numFmtId="0" fontId="2" fillId="0" borderId="11" xfId="0" applyFont="1" applyFill="1" applyBorder="1" applyAlignment="1">
      <alignment vertical="center"/>
    </xf>
    <xf numFmtId="0" fontId="2" fillId="0" borderId="9" xfId="0" applyFont="1" applyBorder="1" applyAlignment="1">
      <alignment vertical="center" wrapText="1"/>
    </xf>
    <xf numFmtId="0" fontId="2" fillId="0" borderId="5" xfId="0" applyFont="1" applyBorder="1" applyAlignment="1">
      <alignment vertical="center" wrapText="1"/>
    </xf>
    <xf numFmtId="0" fontId="2" fillId="0" borderId="13" xfId="0" applyFont="1" applyBorder="1" applyAlignment="1">
      <alignment vertical="center" wrapText="1"/>
    </xf>
    <xf numFmtId="0" fontId="6" fillId="0" borderId="3" xfId="0" applyFont="1" applyBorder="1">
      <alignment vertical="center"/>
    </xf>
    <xf numFmtId="0" fontId="6" fillId="0" borderId="1" xfId="0" applyFont="1" applyBorder="1">
      <alignment vertical="center"/>
    </xf>
    <xf numFmtId="0" fontId="2" fillId="0" borderId="1" xfId="0" applyFont="1" applyFill="1" applyBorder="1">
      <alignment vertical="center"/>
    </xf>
    <xf numFmtId="0" fontId="2" fillId="0" borderId="14" xfId="0" applyFont="1" applyFill="1" applyBorder="1">
      <alignment vertical="center"/>
    </xf>
    <xf numFmtId="0" fontId="2" fillId="0" borderId="6" xfId="0" applyFont="1" applyFill="1" applyBorder="1" applyAlignment="1">
      <alignment horizontal="left" vertical="center" wrapText="1"/>
    </xf>
    <xf numFmtId="0" fontId="2" fillId="0" borderId="1" xfId="0" applyFont="1" applyFill="1" applyBorder="1" applyAlignment="1">
      <alignment horizontal="left" vertical="center"/>
    </xf>
    <xf numFmtId="0" fontId="2" fillId="0" borderId="4" xfId="0" applyFont="1" applyFill="1" applyBorder="1" applyAlignment="1">
      <alignment horizontal="left" vertical="center" wrapText="1"/>
    </xf>
    <xf numFmtId="0" fontId="2" fillId="2" borderId="0" xfId="0" applyFont="1" applyFill="1">
      <alignment vertical="center"/>
    </xf>
    <xf numFmtId="0" fontId="2" fillId="3" borderId="0" xfId="0" applyFont="1" applyFill="1">
      <alignment vertical="center"/>
    </xf>
    <xf numFmtId="0" fontId="2" fillId="0" borderId="5" xfId="0" applyFont="1" applyFill="1" applyBorder="1" applyAlignment="1">
      <alignment horizontal="left" vertical="center" wrapText="1"/>
    </xf>
    <xf numFmtId="0" fontId="2" fillId="0" borderId="5" xfId="0" applyFont="1" applyFill="1" applyBorder="1" applyAlignment="1">
      <alignment horizontal="left" vertical="center" wrapText="1"/>
    </xf>
    <xf numFmtId="0" fontId="2" fillId="0" borderId="1" xfId="0" applyFont="1" applyFill="1" applyBorder="1" applyAlignment="1">
      <alignment horizontal="left" vertical="center"/>
    </xf>
    <xf numFmtId="0" fontId="2" fillId="0" borderId="1" xfId="0" applyFont="1" applyFill="1" applyBorder="1" applyAlignment="1">
      <alignment horizontal="left" vertical="center" wrapText="1"/>
    </xf>
    <xf numFmtId="0" fontId="2" fillId="0" borderId="4" xfId="0" applyFont="1" applyFill="1" applyBorder="1" applyAlignment="1">
      <alignment horizontal="left" vertical="center" wrapText="1"/>
    </xf>
    <xf numFmtId="0" fontId="6" fillId="0" borderId="1" xfId="0" applyFont="1" applyBorder="1" applyAlignment="1">
      <alignment horizontal="left" vertical="center"/>
    </xf>
    <xf numFmtId="0" fontId="2" fillId="0" borderId="14" xfId="0" applyFont="1" applyFill="1" applyBorder="1" applyAlignment="1">
      <alignment horizontal="left" vertical="center"/>
    </xf>
    <xf numFmtId="0" fontId="2" fillId="0" borderId="11" xfId="0" applyFont="1" applyFill="1" applyBorder="1" applyAlignment="1">
      <alignment horizontal="left" vertical="center"/>
    </xf>
    <xf numFmtId="0" fontId="2" fillId="0" borderId="1" xfId="0" applyFont="1" applyBorder="1">
      <alignment vertical="center"/>
    </xf>
    <xf numFmtId="0" fontId="2" fillId="0" borderId="4" xfId="0" applyFont="1" applyBorder="1" applyAlignment="1">
      <alignment vertical="center" wrapText="1"/>
    </xf>
    <xf numFmtId="0" fontId="10" fillId="0" borderId="0" xfId="0" applyFont="1">
      <alignment vertical="center"/>
    </xf>
    <xf numFmtId="0" fontId="3" fillId="0" borderId="0" xfId="0" applyFont="1" applyAlignment="1">
      <alignment vertical="center"/>
    </xf>
    <xf numFmtId="0" fontId="2" fillId="0" borderId="1" xfId="0" applyFont="1" applyFill="1" applyBorder="1" applyAlignment="1">
      <alignment horizontal="center" vertical="center" wrapText="1"/>
    </xf>
    <xf numFmtId="0" fontId="2" fillId="0" borderId="1" xfId="0" applyFont="1" applyBorder="1" applyAlignment="1">
      <alignment horizontal="left" vertical="center" wrapText="1"/>
    </xf>
    <xf numFmtId="0" fontId="6" fillId="0" borderId="1" xfId="0" applyFont="1" applyBorder="1" applyAlignment="1">
      <alignment horizontal="left" vertical="center" wrapText="1"/>
    </xf>
    <xf numFmtId="0" fontId="2" fillId="0" borderId="1" xfId="0" applyFont="1" applyBorder="1" applyAlignment="1">
      <alignment vertical="center" wrapText="1"/>
    </xf>
    <xf numFmtId="0" fontId="6" fillId="0" borderId="1" xfId="0" applyFont="1" applyBorder="1" applyAlignment="1">
      <alignment vertical="center" wrapText="1"/>
    </xf>
    <xf numFmtId="0" fontId="11" fillId="0" borderId="0" xfId="0" applyFont="1">
      <alignment vertical="center"/>
    </xf>
    <xf numFmtId="0" fontId="11" fillId="0" borderId="1" xfId="0" applyFont="1" applyBorder="1">
      <alignment vertical="center"/>
    </xf>
    <xf numFmtId="0" fontId="13" fillId="0" borderId="1" xfId="1" applyFont="1" applyBorder="1">
      <alignment vertical="center"/>
    </xf>
    <xf numFmtId="38" fontId="2" fillId="3" borderId="1" xfId="2" applyFont="1" applyFill="1" applyBorder="1">
      <alignment vertical="center"/>
    </xf>
    <xf numFmtId="38" fontId="2" fillId="3" borderId="1" xfId="2" applyFont="1" applyFill="1" applyBorder="1" applyAlignment="1">
      <alignment horizontal="right" vertical="center"/>
    </xf>
    <xf numFmtId="38" fontId="2" fillId="2" borderId="1" xfId="2" applyFont="1" applyFill="1" applyBorder="1" applyAlignment="1" applyProtection="1">
      <alignment vertical="center"/>
      <protection locked="0"/>
    </xf>
    <xf numFmtId="38" fontId="2" fillId="2" borderId="1" xfId="2" applyFont="1" applyFill="1" applyBorder="1" applyAlignment="1" applyProtection="1">
      <alignment vertical="center" wrapText="1"/>
      <protection locked="0"/>
    </xf>
    <xf numFmtId="38" fontId="2" fillId="2" borderId="14" xfId="2" applyFont="1" applyFill="1" applyBorder="1" applyProtection="1">
      <alignment vertical="center"/>
      <protection locked="0"/>
    </xf>
    <xf numFmtId="38" fontId="2" fillId="2" borderId="4" xfId="2" applyFont="1" applyFill="1" applyBorder="1" applyProtection="1">
      <alignment vertical="center"/>
      <protection locked="0"/>
    </xf>
    <xf numFmtId="38" fontId="2" fillId="2" borderId="5" xfId="2" applyFont="1" applyFill="1" applyBorder="1" applyProtection="1">
      <alignment vertical="center"/>
      <protection locked="0"/>
    </xf>
    <xf numFmtId="38" fontId="2" fillId="2" borderId="13" xfId="2" applyFont="1" applyFill="1" applyBorder="1" applyProtection="1">
      <alignment vertical="center"/>
      <protection locked="0"/>
    </xf>
    <xf numFmtId="38" fontId="2" fillId="2" borderId="6" xfId="2" applyFont="1" applyFill="1" applyBorder="1" applyProtection="1">
      <alignment vertical="center"/>
      <protection locked="0"/>
    </xf>
    <xf numFmtId="38" fontId="6" fillId="2" borderId="1" xfId="2" applyFont="1" applyFill="1" applyBorder="1" applyProtection="1">
      <alignment vertical="center"/>
      <protection locked="0"/>
    </xf>
    <xf numFmtId="0" fontId="2" fillId="2" borderId="1" xfId="0" applyFont="1" applyFill="1" applyBorder="1" applyAlignment="1" applyProtection="1">
      <alignment vertical="center" wrapText="1"/>
      <protection locked="0"/>
    </xf>
    <xf numFmtId="0" fontId="2" fillId="2" borderId="4" xfId="0" applyFont="1" applyFill="1" applyBorder="1" applyAlignment="1" applyProtection="1">
      <alignment vertical="center" wrapText="1"/>
      <protection locked="0"/>
    </xf>
    <xf numFmtId="0" fontId="2" fillId="2" borderId="5" xfId="0" applyFont="1" applyFill="1" applyBorder="1" applyAlignment="1" applyProtection="1">
      <alignment vertical="center" wrapText="1"/>
      <protection locked="0"/>
    </xf>
    <xf numFmtId="0" fontId="2" fillId="2" borderId="6" xfId="0" applyFont="1" applyFill="1" applyBorder="1" applyAlignment="1" applyProtection="1">
      <alignment vertical="center" wrapText="1"/>
      <protection locked="0"/>
    </xf>
    <xf numFmtId="0" fontId="2" fillId="2" borderId="1" xfId="0" applyFont="1" applyFill="1" applyBorder="1" applyProtection="1">
      <alignment vertical="center"/>
      <protection locked="0"/>
    </xf>
    <xf numFmtId="38" fontId="2" fillId="2" borderId="1" xfId="2" applyFont="1" applyFill="1" applyBorder="1" applyProtection="1">
      <alignment vertical="center"/>
      <protection locked="0"/>
    </xf>
    <xf numFmtId="38" fontId="2" fillId="2" borderId="1" xfId="2" applyFont="1" applyFill="1" applyBorder="1" applyAlignment="1" applyProtection="1">
      <alignment horizontal="right" vertical="center"/>
      <protection locked="0"/>
    </xf>
    <xf numFmtId="38" fontId="2" fillId="2" borderId="9" xfId="2" applyFont="1" applyFill="1" applyBorder="1" applyProtection="1">
      <alignment vertical="center"/>
      <protection locked="0"/>
    </xf>
    <xf numFmtId="0" fontId="2" fillId="2" borderId="1" xfId="0" applyFont="1" applyFill="1" applyBorder="1" applyAlignment="1" applyProtection="1">
      <alignment horizontal="center" vertical="center" wrapText="1"/>
      <protection locked="0"/>
    </xf>
    <xf numFmtId="0" fontId="2" fillId="2" borderId="9" xfId="0" applyFont="1" applyFill="1" applyBorder="1" applyAlignment="1" applyProtection="1">
      <alignment vertical="center" wrapText="1"/>
      <protection locked="0"/>
    </xf>
    <xf numFmtId="0" fontId="2" fillId="2" borderId="13" xfId="0" applyFont="1" applyFill="1" applyBorder="1" applyAlignment="1" applyProtection="1">
      <alignment vertical="center" wrapText="1"/>
      <protection locked="0"/>
    </xf>
    <xf numFmtId="0" fontId="11" fillId="0" borderId="0" xfId="0" applyFont="1" applyAlignment="1">
      <alignment horizontal="center" vertical="center" wrapText="1"/>
    </xf>
    <xf numFmtId="0" fontId="11" fillId="0" borderId="0" xfId="0" applyFont="1" applyAlignment="1">
      <alignment horizontal="center" vertical="center"/>
    </xf>
    <xf numFmtId="0" fontId="6" fillId="0" borderId="2" xfId="0" applyFont="1" applyBorder="1" applyAlignment="1">
      <alignment horizontal="left" vertical="center" wrapText="1"/>
    </xf>
    <xf numFmtId="0" fontId="6" fillId="0" borderId="12" xfId="0" applyFont="1" applyBorder="1" applyAlignment="1">
      <alignment horizontal="left" vertical="center" wrapText="1"/>
    </xf>
    <xf numFmtId="0" fontId="2" fillId="0" borderId="2" xfId="0" applyFont="1" applyFill="1" applyBorder="1" applyAlignment="1">
      <alignment horizontal="center" vertical="center"/>
    </xf>
    <xf numFmtId="0" fontId="8" fillId="0" borderId="3" xfId="0" applyFont="1" applyFill="1" applyBorder="1" applyAlignment="1">
      <alignment horizontal="center" vertical="center"/>
    </xf>
    <xf numFmtId="0" fontId="2" fillId="0" borderId="2" xfId="0" applyFont="1" applyBorder="1" applyAlignment="1">
      <alignment vertical="center" wrapText="1"/>
    </xf>
    <xf numFmtId="0" fontId="2" fillId="0" borderId="3" xfId="0" applyFont="1" applyBorder="1" applyAlignment="1">
      <alignment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3" xfId="0" applyFont="1" applyFill="1" applyBorder="1" applyAlignment="1">
      <alignment horizontal="left" vertical="center" wrapText="1"/>
    </xf>
    <xf numFmtId="0" fontId="2" fillId="0" borderId="2" xfId="0" applyFont="1" applyFill="1" applyBorder="1" applyAlignment="1">
      <alignment horizontal="left" vertical="center"/>
    </xf>
    <xf numFmtId="0" fontId="2" fillId="0" borderId="3" xfId="0" applyFont="1" applyFill="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9" fillId="0" borderId="0" xfId="0" applyFont="1" applyAlignment="1">
      <alignment horizontal="center" vertical="center"/>
    </xf>
    <xf numFmtId="0" fontId="2" fillId="0" borderId="20" xfId="0" applyFont="1" applyFill="1" applyBorder="1" applyAlignment="1">
      <alignment horizontal="left" vertical="center" wrapText="1"/>
    </xf>
    <xf numFmtId="0" fontId="2" fillId="0" borderId="21" xfId="0" applyFont="1" applyFill="1" applyBorder="1" applyAlignment="1">
      <alignment horizontal="left" vertical="center" wrapText="1"/>
    </xf>
    <xf numFmtId="0" fontId="2" fillId="0" borderId="20" xfId="0" applyFont="1" applyFill="1" applyBorder="1" applyAlignment="1">
      <alignment horizontal="left" vertical="center"/>
    </xf>
    <xf numFmtId="0" fontId="2" fillId="0" borderId="21" xfId="0" applyFont="1" applyFill="1" applyBorder="1" applyAlignment="1">
      <alignment horizontal="left" vertical="center"/>
    </xf>
    <xf numFmtId="0" fontId="2" fillId="0" borderId="18" xfId="0" applyFont="1" applyBorder="1" applyAlignment="1">
      <alignment horizontal="left" vertical="center"/>
    </xf>
    <xf numFmtId="0" fontId="2" fillId="0" borderId="19" xfId="0" applyFont="1" applyBorder="1" applyAlignment="1">
      <alignment horizontal="left"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16" xfId="0" applyFont="1" applyFill="1" applyBorder="1" applyAlignment="1">
      <alignment horizontal="left" vertical="center" wrapText="1"/>
    </xf>
    <xf numFmtId="0" fontId="2" fillId="0" borderId="17" xfId="0" applyFont="1" applyFill="1" applyBorder="1" applyAlignment="1">
      <alignment horizontal="left" vertical="center" wrapText="1"/>
    </xf>
    <xf numFmtId="0" fontId="2" fillId="0" borderId="12" xfId="0" applyFont="1" applyBorder="1" applyAlignment="1">
      <alignment horizontal="center" vertical="center"/>
    </xf>
    <xf numFmtId="0" fontId="6" fillId="0" borderId="2" xfId="0" applyFont="1" applyBorder="1" applyAlignment="1">
      <alignment vertical="center" wrapText="1"/>
    </xf>
    <xf numFmtId="0" fontId="6" fillId="0" borderId="12" xfId="0" applyFont="1" applyBorder="1" applyAlignment="1">
      <alignment vertical="center" wrapText="1"/>
    </xf>
    <xf numFmtId="0" fontId="2" fillId="0" borderId="18" xfId="0" applyFont="1" applyBorder="1" applyAlignment="1">
      <alignment horizontal="left" vertical="center" wrapText="1"/>
    </xf>
    <xf numFmtId="0" fontId="2" fillId="0" borderId="19" xfId="0" applyFont="1" applyBorder="1" applyAlignment="1">
      <alignment horizontal="left" vertical="center" wrapText="1"/>
    </xf>
    <xf numFmtId="0" fontId="2" fillId="0" borderId="18" xfId="0" applyFont="1" applyFill="1" applyBorder="1" applyAlignment="1">
      <alignment horizontal="left" vertical="center" wrapText="1"/>
    </xf>
    <xf numFmtId="0" fontId="2" fillId="0" borderId="19" xfId="0" applyFont="1" applyFill="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2" xfId="0" applyFont="1" applyFill="1" applyBorder="1" applyAlignment="1">
      <alignment vertical="center" wrapText="1"/>
    </xf>
    <xf numFmtId="0" fontId="2" fillId="0" borderId="12" xfId="0" applyFont="1" applyFill="1" applyBorder="1" applyAlignment="1">
      <alignment vertical="center" wrapText="1"/>
    </xf>
    <xf numFmtId="0" fontId="2" fillId="0" borderId="18" xfId="0" applyFont="1" applyFill="1" applyBorder="1" applyAlignment="1">
      <alignment horizontal="left" vertical="center"/>
    </xf>
    <xf numFmtId="0" fontId="2" fillId="0" borderId="19" xfId="0" applyFont="1" applyFill="1" applyBorder="1" applyAlignment="1">
      <alignment horizontal="left" vertical="center"/>
    </xf>
  </cellXfs>
  <cellStyles count="3">
    <cellStyle name="ハイパーリンク" xfId="1" builtinId="8"/>
    <cellStyle name="桁区切り" xfId="2" builtinId="6"/>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1314450</xdr:colOff>
          <xdr:row>28</xdr:row>
          <xdr:rowOff>38100</xdr:rowOff>
        </xdr:from>
        <xdr:to>
          <xdr:col>6</xdr:col>
          <xdr:colOff>2143125</xdr:colOff>
          <xdr:row>28</xdr:row>
          <xdr:rowOff>457200</xdr:rowOff>
        </xdr:to>
        <xdr:sp macro="" textlink="">
          <xdr:nvSpPr>
            <xdr:cNvPr id="1025" name="Check Box 1" descr="チェック " hidden="1">
              <a:extLst>
                <a:ext uri="{63B3BB69-23CF-44E3-9099-C40C66FF867C}">
                  <a14:compatExt spid="_x0000_s1025"/>
                </a:ext>
                <a:ext uri="{FF2B5EF4-FFF2-40B4-BE49-F238E27FC236}">
                  <a16:creationId xmlns:a16="http://schemas.microsoft.com/office/drawing/2014/main" id="{00000000-0008-0000-01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1304925</xdr:colOff>
          <xdr:row>29</xdr:row>
          <xdr:rowOff>38100</xdr:rowOff>
        </xdr:from>
        <xdr:to>
          <xdr:col>6</xdr:col>
          <xdr:colOff>2133600</xdr:colOff>
          <xdr:row>29</xdr:row>
          <xdr:rowOff>447675</xdr:rowOff>
        </xdr:to>
        <xdr:sp macro="" textlink="">
          <xdr:nvSpPr>
            <xdr:cNvPr id="1026" name="Check Box 2" descr="チェック " hidden="1">
              <a:extLst>
                <a:ext uri="{63B3BB69-23CF-44E3-9099-C40C66FF867C}">
                  <a14:compatExt spid="_x0000_s1026"/>
                </a:ext>
                <a:ext uri="{FF2B5EF4-FFF2-40B4-BE49-F238E27FC236}">
                  <a16:creationId xmlns:a16="http://schemas.microsoft.com/office/drawing/2014/main" id="{00000000-0008-0000-01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1304925</xdr:colOff>
          <xdr:row>30</xdr:row>
          <xdr:rowOff>47625</xdr:rowOff>
        </xdr:from>
        <xdr:to>
          <xdr:col>6</xdr:col>
          <xdr:colOff>2133600</xdr:colOff>
          <xdr:row>30</xdr:row>
          <xdr:rowOff>447675</xdr:rowOff>
        </xdr:to>
        <xdr:sp macro="" textlink="">
          <xdr:nvSpPr>
            <xdr:cNvPr id="1027" name="Check Box 3" descr="チェック " hidden="1">
              <a:extLst>
                <a:ext uri="{63B3BB69-23CF-44E3-9099-C40C66FF867C}">
                  <a14:compatExt spid="_x0000_s1027"/>
                </a:ext>
                <a:ext uri="{FF2B5EF4-FFF2-40B4-BE49-F238E27FC236}">
                  <a16:creationId xmlns:a16="http://schemas.microsoft.com/office/drawing/2014/main" id="{00000000-0008-0000-01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1314450</xdr:colOff>
          <xdr:row>26</xdr:row>
          <xdr:rowOff>38100</xdr:rowOff>
        </xdr:from>
        <xdr:to>
          <xdr:col>6</xdr:col>
          <xdr:colOff>2152650</xdr:colOff>
          <xdr:row>26</xdr:row>
          <xdr:rowOff>466725</xdr:rowOff>
        </xdr:to>
        <xdr:sp macro="" textlink="">
          <xdr:nvSpPr>
            <xdr:cNvPr id="1028" name="Check Box 4" descr="チェック " hidden="1">
              <a:extLst>
                <a:ext uri="{63B3BB69-23CF-44E3-9099-C40C66FF867C}">
                  <a14:compatExt spid="_x0000_s1028"/>
                </a:ext>
                <a:ext uri="{FF2B5EF4-FFF2-40B4-BE49-F238E27FC236}">
                  <a16:creationId xmlns:a16="http://schemas.microsoft.com/office/drawing/2014/main" id="{00000000-0008-0000-01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1304925</xdr:colOff>
          <xdr:row>27</xdr:row>
          <xdr:rowOff>38100</xdr:rowOff>
        </xdr:from>
        <xdr:to>
          <xdr:col>6</xdr:col>
          <xdr:colOff>2133600</xdr:colOff>
          <xdr:row>27</xdr:row>
          <xdr:rowOff>447675</xdr:rowOff>
        </xdr:to>
        <xdr:sp macro="" textlink="">
          <xdr:nvSpPr>
            <xdr:cNvPr id="1029" name="Check Box 5" descr="チェック " hidden="1">
              <a:extLst>
                <a:ext uri="{63B3BB69-23CF-44E3-9099-C40C66FF867C}">
                  <a14:compatExt spid="_x0000_s1029"/>
                </a:ext>
                <a:ext uri="{FF2B5EF4-FFF2-40B4-BE49-F238E27FC236}">
                  <a16:creationId xmlns:a16="http://schemas.microsoft.com/office/drawing/2014/main" id="{00000000-0008-0000-01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1314450</xdr:colOff>
          <xdr:row>27</xdr:row>
          <xdr:rowOff>38100</xdr:rowOff>
        </xdr:from>
        <xdr:to>
          <xdr:col>6</xdr:col>
          <xdr:colOff>2143125</xdr:colOff>
          <xdr:row>27</xdr:row>
          <xdr:rowOff>457200</xdr:rowOff>
        </xdr:to>
        <xdr:sp macro="" textlink="">
          <xdr:nvSpPr>
            <xdr:cNvPr id="10241" name="Check Box 1" descr="チェック " hidden="1">
              <a:extLst>
                <a:ext uri="{63B3BB69-23CF-44E3-9099-C40C66FF867C}">
                  <a14:compatExt spid="_x0000_s10241"/>
                </a:ext>
                <a:ext uri="{FF2B5EF4-FFF2-40B4-BE49-F238E27FC236}">
                  <a16:creationId xmlns:a16="http://schemas.microsoft.com/office/drawing/2014/main" id="{00000000-0008-0000-0A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1304925</xdr:colOff>
          <xdr:row>28</xdr:row>
          <xdr:rowOff>38100</xdr:rowOff>
        </xdr:from>
        <xdr:to>
          <xdr:col>6</xdr:col>
          <xdr:colOff>2133600</xdr:colOff>
          <xdr:row>28</xdr:row>
          <xdr:rowOff>447675</xdr:rowOff>
        </xdr:to>
        <xdr:sp macro="" textlink="">
          <xdr:nvSpPr>
            <xdr:cNvPr id="10242" name="Check Box 2" descr="チェック " hidden="1">
              <a:extLst>
                <a:ext uri="{63B3BB69-23CF-44E3-9099-C40C66FF867C}">
                  <a14:compatExt spid="_x0000_s10242"/>
                </a:ext>
                <a:ext uri="{FF2B5EF4-FFF2-40B4-BE49-F238E27FC236}">
                  <a16:creationId xmlns:a16="http://schemas.microsoft.com/office/drawing/2014/main" id="{00000000-0008-0000-0A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1304925</xdr:colOff>
          <xdr:row>32</xdr:row>
          <xdr:rowOff>47625</xdr:rowOff>
        </xdr:from>
        <xdr:to>
          <xdr:col>6</xdr:col>
          <xdr:colOff>2133600</xdr:colOff>
          <xdr:row>32</xdr:row>
          <xdr:rowOff>447675</xdr:rowOff>
        </xdr:to>
        <xdr:sp macro="" textlink="">
          <xdr:nvSpPr>
            <xdr:cNvPr id="10243" name="Check Box 3" descr="チェック " hidden="1">
              <a:extLst>
                <a:ext uri="{63B3BB69-23CF-44E3-9099-C40C66FF867C}">
                  <a14:compatExt spid="_x0000_s10243"/>
                </a:ext>
                <a:ext uri="{FF2B5EF4-FFF2-40B4-BE49-F238E27FC236}">
                  <a16:creationId xmlns:a16="http://schemas.microsoft.com/office/drawing/2014/main" id="{00000000-0008-0000-0A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1314450</xdr:colOff>
          <xdr:row>33</xdr:row>
          <xdr:rowOff>38100</xdr:rowOff>
        </xdr:from>
        <xdr:to>
          <xdr:col>6</xdr:col>
          <xdr:colOff>2152650</xdr:colOff>
          <xdr:row>33</xdr:row>
          <xdr:rowOff>466725</xdr:rowOff>
        </xdr:to>
        <xdr:sp macro="" textlink="">
          <xdr:nvSpPr>
            <xdr:cNvPr id="10244" name="Check Box 4" descr="チェック " hidden="1">
              <a:extLst>
                <a:ext uri="{63B3BB69-23CF-44E3-9099-C40C66FF867C}">
                  <a14:compatExt spid="_x0000_s10244"/>
                </a:ext>
                <a:ext uri="{FF2B5EF4-FFF2-40B4-BE49-F238E27FC236}">
                  <a16:creationId xmlns:a16="http://schemas.microsoft.com/office/drawing/2014/main" id="{00000000-0008-0000-0A00-00000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1304925</xdr:colOff>
          <xdr:row>29</xdr:row>
          <xdr:rowOff>47625</xdr:rowOff>
        </xdr:from>
        <xdr:to>
          <xdr:col>6</xdr:col>
          <xdr:colOff>2133600</xdr:colOff>
          <xdr:row>29</xdr:row>
          <xdr:rowOff>447675</xdr:rowOff>
        </xdr:to>
        <xdr:sp macro="" textlink="">
          <xdr:nvSpPr>
            <xdr:cNvPr id="10245" name="Check Box 5" descr="チェック " hidden="1">
              <a:extLst>
                <a:ext uri="{63B3BB69-23CF-44E3-9099-C40C66FF867C}">
                  <a14:compatExt spid="_x0000_s10245"/>
                </a:ext>
                <a:ext uri="{FF2B5EF4-FFF2-40B4-BE49-F238E27FC236}">
                  <a16:creationId xmlns:a16="http://schemas.microsoft.com/office/drawing/2014/main" id="{00000000-0008-0000-0A00-00000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1314450</xdr:colOff>
          <xdr:row>31</xdr:row>
          <xdr:rowOff>38100</xdr:rowOff>
        </xdr:from>
        <xdr:to>
          <xdr:col>6</xdr:col>
          <xdr:colOff>2152650</xdr:colOff>
          <xdr:row>31</xdr:row>
          <xdr:rowOff>466725</xdr:rowOff>
        </xdr:to>
        <xdr:sp macro="" textlink="">
          <xdr:nvSpPr>
            <xdr:cNvPr id="10246" name="Check Box 6" descr="チェック " hidden="1">
              <a:extLst>
                <a:ext uri="{63B3BB69-23CF-44E3-9099-C40C66FF867C}">
                  <a14:compatExt spid="_x0000_s10246"/>
                </a:ext>
                <a:ext uri="{FF2B5EF4-FFF2-40B4-BE49-F238E27FC236}">
                  <a16:creationId xmlns:a16="http://schemas.microsoft.com/office/drawing/2014/main" id="{00000000-0008-0000-0A00-00000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1304925</xdr:colOff>
          <xdr:row>30</xdr:row>
          <xdr:rowOff>47625</xdr:rowOff>
        </xdr:from>
        <xdr:to>
          <xdr:col>6</xdr:col>
          <xdr:colOff>2133600</xdr:colOff>
          <xdr:row>30</xdr:row>
          <xdr:rowOff>447675</xdr:rowOff>
        </xdr:to>
        <xdr:sp macro="" textlink="">
          <xdr:nvSpPr>
            <xdr:cNvPr id="10247" name="Check Box 7" descr="チェック " hidden="1">
              <a:extLst>
                <a:ext uri="{63B3BB69-23CF-44E3-9099-C40C66FF867C}">
                  <a14:compatExt spid="_x0000_s10247"/>
                </a:ext>
                <a:ext uri="{FF2B5EF4-FFF2-40B4-BE49-F238E27FC236}">
                  <a16:creationId xmlns:a16="http://schemas.microsoft.com/office/drawing/2014/main" id="{00000000-0008-0000-0A00-00000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1314450</xdr:colOff>
          <xdr:row>25</xdr:row>
          <xdr:rowOff>38100</xdr:rowOff>
        </xdr:from>
        <xdr:to>
          <xdr:col>6</xdr:col>
          <xdr:colOff>2152650</xdr:colOff>
          <xdr:row>25</xdr:row>
          <xdr:rowOff>466725</xdr:rowOff>
        </xdr:to>
        <xdr:sp macro="" textlink="">
          <xdr:nvSpPr>
            <xdr:cNvPr id="10248" name="Check Box 8" descr="チェック " hidden="1">
              <a:extLst>
                <a:ext uri="{63B3BB69-23CF-44E3-9099-C40C66FF867C}">
                  <a14:compatExt spid="_x0000_s10248"/>
                </a:ext>
                <a:ext uri="{FF2B5EF4-FFF2-40B4-BE49-F238E27FC236}">
                  <a16:creationId xmlns:a16="http://schemas.microsoft.com/office/drawing/2014/main" id="{00000000-0008-0000-0A00-00000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1304925</xdr:colOff>
          <xdr:row>26</xdr:row>
          <xdr:rowOff>38100</xdr:rowOff>
        </xdr:from>
        <xdr:to>
          <xdr:col>6</xdr:col>
          <xdr:colOff>2133600</xdr:colOff>
          <xdr:row>26</xdr:row>
          <xdr:rowOff>447675</xdr:rowOff>
        </xdr:to>
        <xdr:sp macro="" textlink="">
          <xdr:nvSpPr>
            <xdr:cNvPr id="10249" name="Check Box 9" descr="チェック " hidden="1">
              <a:extLst>
                <a:ext uri="{63B3BB69-23CF-44E3-9099-C40C66FF867C}">
                  <a14:compatExt spid="_x0000_s10249"/>
                </a:ext>
                <a:ext uri="{FF2B5EF4-FFF2-40B4-BE49-F238E27FC236}">
                  <a16:creationId xmlns:a16="http://schemas.microsoft.com/office/drawing/2014/main" id="{00000000-0008-0000-0A00-00000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1304925</xdr:colOff>
          <xdr:row>26</xdr:row>
          <xdr:rowOff>38100</xdr:rowOff>
        </xdr:from>
        <xdr:to>
          <xdr:col>6</xdr:col>
          <xdr:colOff>2133600</xdr:colOff>
          <xdr:row>26</xdr:row>
          <xdr:rowOff>457200</xdr:rowOff>
        </xdr:to>
        <xdr:sp macro="" textlink="">
          <xdr:nvSpPr>
            <xdr:cNvPr id="11265" name="Check Box 1" descr="チェック " hidden="1">
              <a:extLst>
                <a:ext uri="{63B3BB69-23CF-44E3-9099-C40C66FF867C}">
                  <a14:compatExt spid="_x0000_s11265"/>
                </a:ext>
                <a:ext uri="{FF2B5EF4-FFF2-40B4-BE49-F238E27FC236}">
                  <a16:creationId xmlns:a16="http://schemas.microsoft.com/office/drawing/2014/main" id="{00000000-0008-0000-0B00-00000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1304925</xdr:colOff>
          <xdr:row>29</xdr:row>
          <xdr:rowOff>47625</xdr:rowOff>
        </xdr:from>
        <xdr:to>
          <xdr:col>6</xdr:col>
          <xdr:colOff>2133600</xdr:colOff>
          <xdr:row>29</xdr:row>
          <xdr:rowOff>457200</xdr:rowOff>
        </xdr:to>
        <xdr:sp macro="" textlink="">
          <xdr:nvSpPr>
            <xdr:cNvPr id="11266" name="Check Box 2" descr="チェック " hidden="1">
              <a:extLst>
                <a:ext uri="{63B3BB69-23CF-44E3-9099-C40C66FF867C}">
                  <a14:compatExt spid="_x0000_s11266"/>
                </a:ext>
                <a:ext uri="{FF2B5EF4-FFF2-40B4-BE49-F238E27FC236}">
                  <a16:creationId xmlns:a16="http://schemas.microsoft.com/office/drawing/2014/main" id="{00000000-0008-0000-0B00-00000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1304925</xdr:colOff>
          <xdr:row>30</xdr:row>
          <xdr:rowOff>47625</xdr:rowOff>
        </xdr:from>
        <xdr:to>
          <xdr:col>6</xdr:col>
          <xdr:colOff>2133600</xdr:colOff>
          <xdr:row>30</xdr:row>
          <xdr:rowOff>447675</xdr:rowOff>
        </xdr:to>
        <xdr:sp macro="" textlink="">
          <xdr:nvSpPr>
            <xdr:cNvPr id="11267" name="Check Box 3" descr="チェック " hidden="1">
              <a:extLst>
                <a:ext uri="{63B3BB69-23CF-44E3-9099-C40C66FF867C}">
                  <a14:compatExt spid="_x0000_s11267"/>
                </a:ext>
                <a:ext uri="{FF2B5EF4-FFF2-40B4-BE49-F238E27FC236}">
                  <a16:creationId xmlns:a16="http://schemas.microsoft.com/office/drawing/2014/main" id="{00000000-0008-0000-0B00-00000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1304925</xdr:colOff>
          <xdr:row>28</xdr:row>
          <xdr:rowOff>47625</xdr:rowOff>
        </xdr:from>
        <xdr:to>
          <xdr:col>6</xdr:col>
          <xdr:colOff>2133600</xdr:colOff>
          <xdr:row>28</xdr:row>
          <xdr:rowOff>457200</xdr:rowOff>
        </xdr:to>
        <xdr:sp macro="" textlink="">
          <xdr:nvSpPr>
            <xdr:cNvPr id="11268" name="Check Box 4" descr="チェック " hidden="1">
              <a:extLst>
                <a:ext uri="{63B3BB69-23CF-44E3-9099-C40C66FF867C}">
                  <a14:compatExt spid="_x0000_s11268"/>
                </a:ext>
                <a:ext uri="{FF2B5EF4-FFF2-40B4-BE49-F238E27FC236}">
                  <a16:creationId xmlns:a16="http://schemas.microsoft.com/office/drawing/2014/main" id="{00000000-0008-0000-0B00-00000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1304925</xdr:colOff>
          <xdr:row>27</xdr:row>
          <xdr:rowOff>47625</xdr:rowOff>
        </xdr:from>
        <xdr:to>
          <xdr:col>6</xdr:col>
          <xdr:colOff>2133600</xdr:colOff>
          <xdr:row>27</xdr:row>
          <xdr:rowOff>457200</xdr:rowOff>
        </xdr:to>
        <xdr:sp macro="" textlink="">
          <xdr:nvSpPr>
            <xdr:cNvPr id="11269" name="Check Box 5" descr="チェック " hidden="1">
              <a:extLst>
                <a:ext uri="{63B3BB69-23CF-44E3-9099-C40C66FF867C}">
                  <a14:compatExt spid="_x0000_s11269"/>
                </a:ext>
                <a:ext uri="{FF2B5EF4-FFF2-40B4-BE49-F238E27FC236}">
                  <a16:creationId xmlns:a16="http://schemas.microsoft.com/office/drawing/2014/main" id="{00000000-0008-0000-0B00-00000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1304925</xdr:colOff>
          <xdr:row>24</xdr:row>
          <xdr:rowOff>38100</xdr:rowOff>
        </xdr:from>
        <xdr:to>
          <xdr:col>6</xdr:col>
          <xdr:colOff>2133600</xdr:colOff>
          <xdr:row>24</xdr:row>
          <xdr:rowOff>466725</xdr:rowOff>
        </xdr:to>
        <xdr:sp macro="" textlink="">
          <xdr:nvSpPr>
            <xdr:cNvPr id="11270" name="Check Box 6" descr="チェック " hidden="1">
              <a:extLst>
                <a:ext uri="{63B3BB69-23CF-44E3-9099-C40C66FF867C}">
                  <a14:compatExt spid="_x0000_s11270"/>
                </a:ext>
                <a:ext uri="{FF2B5EF4-FFF2-40B4-BE49-F238E27FC236}">
                  <a16:creationId xmlns:a16="http://schemas.microsoft.com/office/drawing/2014/main" id="{00000000-0008-0000-0B00-00000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1304925</xdr:colOff>
          <xdr:row>25</xdr:row>
          <xdr:rowOff>47625</xdr:rowOff>
        </xdr:from>
        <xdr:to>
          <xdr:col>6</xdr:col>
          <xdr:colOff>2133600</xdr:colOff>
          <xdr:row>25</xdr:row>
          <xdr:rowOff>466725</xdr:rowOff>
        </xdr:to>
        <xdr:sp macro="" textlink="">
          <xdr:nvSpPr>
            <xdr:cNvPr id="11271" name="Check Box 7" descr="チェック " hidden="1">
              <a:extLst>
                <a:ext uri="{63B3BB69-23CF-44E3-9099-C40C66FF867C}">
                  <a14:compatExt spid="_x0000_s11271"/>
                </a:ext>
                <a:ext uri="{FF2B5EF4-FFF2-40B4-BE49-F238E27FC236}">
                  <a16:creationId xmlns:a16="http://schemas.microsoft.com/office/drawing/2014/main" id="{00000000-0008-0000-0B00-00000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1304925</xdr:colOff>
          <xdr:row>28</xdr:row>
          <xdr:rowOff>38100</xdr:rowOff>
        </xdr:from>
        <xdr:to>
          <xdr:col>6</xdr:col>
          <xdr:colOff>2133600</xdr:colOff>
          <xdr:row>28</xdr:row>
          <xdr:rowOff>457200</xdr:rowOff>
        </xdr:to>
        <xdr:sp macro="" textlink="">
          <xdr:nvSpPr>
            <xdr:cNvPr id="2049" name="Check Box 1" descr="チェック " hidden="1">
              <a:extLst>
                <a:ext uri="{63B3BB69-23CF-44E3-9099-C40C66FF867C}">
                  <a14:compatExt spid="_x0000_s2049"/>
                </a:ext>
                <a:ext uri="{FF2B5EF4-FFF2-40B4-BE49-F238E27FC236}">
                  <a16:creationId xmlns:a16="http://schemas.microsoft.com/office/drawing/2014/main" id="{00000000-0008-0000-02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1304925</xdr:colOff>
          <xdr:row>30</xdr:row>
          <xdr:rowOff>38100</xdr:rowOff>
        </xdr:from>
        <xdr:to>
          <xdr:col>6</xdr:col>
          <xdr:colOff>2133600</xdr:colOff>
          <xdr:row>30</xdr:row>
          <xdr:rowOff>447675</xdr:rowOff>
        </xdr:to>
        <xdr:sp macro="" textlink="">
          <xdr:nvSpPr>
            <xdr:cNvPr id="2050" name="Check Box 2" descr="チェック " hidden="1">
              <a:extLst>
                <a:ext uri="{63B3BB69-23CF-44E3-9099-C40C66FF867C}">
                  <a14:compatExt spid="_x0000_s2050"/>
                </a:ext>
                <a:ext uri="{FF2B5EF4-FFF2-40B4-BE49-F238E27FC236}">
                  <a16:creationId xmlns:a16="http://schemas.microsoft.com/office/drawing/2014/main" id="{00000000-0008-0000-02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1304925</xdr:colOff>
          <xdr:row>31</xdr:row>
          <xdr:rowOff>47625</xdr:rowOff>
        </xdr:from>
        <xdr:to>
          <xdr:col>6</xdr:col>
          <xdr:colOff>2133600</xdr:colOff>
          <xdr:row>31</xdr:row>
          <xdr:rowOff>447675</xdr:rowOff>
        </xdr:to>
        <xdr:sp macro="" textlink="">
          <xdr:nvSpPr>
            <xdr:cNvPr id="2051" name="Check Box 3" descr="チェック " hidden="1">
              <a:extLst>
                <a:ext uri="{63B3BB69-23CF-44E3-9099-C40C66FF867C}">
                  <a14:compatExt spid="_x0000_s2051"/>
                </a:ext>
                <a:ext uri="{FF2B5EF4-FFF2-40B4-BE49-F238E27FC236}">
                  <a16:creationId xmlns:a16="http://schemas.microsoft.com/office/drawing/2014/main" id="{00000000-0008-0000-02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1304925</xdr:colOff>
          <xdr:row>29</xdr:row>
          <xdr:rowOff>47625</xdr:rowOff>
        </xdr:from>
        <xdr:to>
          <xdr:col>6</xdr:col>
          <xdr:colOff>2133600</xdr:colOff>
          <xdr:row>29</xdr:row>
          <xdr:rowOff>447675</xdr:rowOff>
        </xdr:to>
        <xdr:sp macro="" textlink="">
          <xdr:nvSpPr>
            <xdr:cNvPr id="2052" name="Check Box 4" descr="チェック " hidden="1">
              <a:extLst>
                <a:ext uri="{63B3BB69-23CF-44E3-9099-C40C66FF867C}">
                  <a14:compatExt spid="_x0000_s2052"/>
                </a:ext>
                <a:ext uri="{FF2B5EF4-FFF2-40B4-BE49-F238E27FC236}">
                  <a16:creationId xmlns:a16="http://schemas.microsoft.com/office/drawing/2014/main" id="{00000000-0008-0000-02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1304925</xdr:colOff>
          <xdr:row>26</xdr:row>
          <xdr:rowOff>38100</xdr:rowOff>
        </xdr:from>
        <xdr:to>
          <xdr:col>6</xdr:col>
          <xdr:colOff>2133600</xdr:colOff>
          <xdr:row>26</xdr:row>
          <xdr:rowOff>466725</xdr:rowOff>
        </xdr:to>
        <xdr:sp macro="" textlink="">
          <xdr:nvSpPr>
            <xdr:cNvPr id="2053" name="Check Box 5" descr="チェック " hidden="1">
              <a:extLst>
                <a:ext uri="{63B3BB69-23CF-44E3-9099-C40C66FF867C}">
                  <a14:compatExt spid="_x0000_s2053"/>
                </a:ext>
                <a:ext uri="{FF2B5EF4-FFF2-40B4-BE49-F238E27FC236}">
                  <a16:creationId xmlns:a16="http://schemas.microsoft.com/office/drawing/2014/main" id="{00000000-0008-0000-02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1304925</xdr:colOff>
          <xdr:row>27</xdr:row>
          <xdr:rowOff>47625</xdr:rowOff>
        </xdr:from>
        <xdr:to>
          <xdr:col>6</xdr:col>
          <xdr:colOff>2133600</xdr:colOff>
          <xdr:row>27</xdr:row>
          <xdr:rowOff>447675</xdr:rowOff>
        </xdr:to>
        <xdr:sp macro="" textlink="">
          <xdr:nvSpPr>
            <xdr:cNvPr id="2054" name="Check Box 6" descr="チェック " hidden="1">
              <a:extLst>
                <a:ext uri="{63B3BB69-23CF-44E3-9099-C40C66FF867C}">
                  <a14:compatExt spid="_x0000_s2054"/>
                </a:ext>
                <a:ext uri="{FF2B5EF4-FFF2-40B4-BE49-F238E27FC236}">
                  <a16:creationId xmlns:a16="http://schemas.microsoft.com/office/drawing/2014/main" id="{00000000-0008-0000-02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1314450</xdr:colOff>
          <xdr:row>28</xdr:row>
          <xdr:rowOff>38100</xdr:rowOff>
        </xdr:from>
        <xdr:to>
          <xdr:col>6</xdr:col>
          <xdr:colOff>2143125</xdr:colOff>
          <xdr:row>28</xdr:row>
          <xdr:rowOff>457200</xdr:rowOff>
        </xdr:to>
        <xdr:sp macro="" textlink="">
          <xdr:nvSpPr>
            <xdr:cNvPr id="3073" name="Check Box 1" descr="チェック " hidden="1">
              <a:extLst>
                <a:ext uri="{63B3BB69-23CF-44E3-9099-C40C66FF867C}">
                  <a14:compatExt spid="_x0000_s3073"/>
                </a:ext>
                <a:ext uri="{FF2B5EF4-FFF2-40B4-BE49-F238E27FC236}">
                  <a16:creationId xmlns:a16="http://schemas.microsoft.com/office/drawing/2014/main" id="{00000000-0008-0000-03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1304925</xdr:colOff>
          <xdr:row>29</xdr:row>
          <xdr:rowOff>38100</xdr:rowOff>
        </xdr:from>
        <xdr:to>
          <xdr:col>6</xdr:col>
          <xdr:colOff>2133600</xdr:colOff>
          <xdr:row>29</xdr:row>
          <xdr:rowOff>447675</xdr:rowOff>
        </xdr:to>
        <xdr:sp macro="" textlink="">
          <xdr:nvSpPr>
            <xdr:cNvPr id="3074" name="Check Box 2" descr="チェック " hidden="1">
              <a:extLst>
                <a:ext uri="{63B3BB69-23CF-44E3-9099-C40C66FF867C}">
                  <a14:compatExt spid="_x0000_s3074"/>
                </a:ext>
                <a:ext uri="{FF2B5EF4-FFF2-40B4-BE49-F238E27FC236}">
                  <a16:creationId xmlns:a16="http://schemas.microsoft.com/office/drawing/2014/main" id="{00000000-0008-0000-03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1314450</xdr:colOff>
          <xdr:row>26</xdr:row>
          <xdr:rowOff>38100</xdr:rowOff>
        </xdr:from>
        <xdr:to>
          <xdr:col>6</xdr:col>
          <xdr:colOff>2152650</xdr:colOff>
          <xdr:row>26</xdr:row>
          <xdr:rowOff>466725</xdr:rowOff>
        </xdr:to>
        <xdr:sp macro="" textlink="">
          <xdr:nvSpPr>
            <xdr:cNvPr id="3075" name="Check Box 3" descr="チェック " hidden="1">
              <a:extLst>
                <a:ext uri="{63B3BB69-23CF-44E3-9099-C40C66FF867C}">
                  <a14:compatExt spid="_x0000_s3075"/>
                </a:ext>
                <a:ext uri="{FF2B5EF4-FFF2-40B4-BE49-F238E27FC236}">
                  <a16:creationId xmlns:a16="http://schemas.microsoft.com/office/drawing/2014/main" id="{00000000-0008-0000-03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1304925</xdr:colOff>
          <xdr:row>27</xdr:row>
          <xdr:rowOff>38100</xdr:rowOff>
        </xdr:from>
        <xdr:to>
          <xdr:col>6</xdr:col>
          <xdr:colOff>2133600</xdr:colOff>
          <xdr:row>27</xdr:row>
          <xdr:rowOff>447675</xdr:rowOff>
        </xdr:to>
        <xdr:sp macro="" textlink="">
          <xdr:nvSpPr>
            <xdr:cNvPr id="3076" name="Check Box 4" descr="チェック " hidden="1">
              <a:extLst>
                <a:ext uri="{63B3BB69-23CF-44E3-9099-C40C66FF867C}">
                  <a14:compatExt spid="_x0000_s3076"/>
                </a:ext>
                <a:ext uri="{FF2B5EF4-FFF2-40B4-BE49-F238E27FC236}">
                  <a16:creationId xmlns:a16="http://schemas.microsoft.com/office/drawing/2014/main" id="{00000000-0008-0000-03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1304925</xdr:colOff>
          <xdr:row>28</xdr:row>
          <xdr:rowOff>38100</xdr:rowOff>
        </xdr:from>
        <xdr:to>
          <xdr:col>6</xdr:col>
          <xdr:colOff>2133600</xdr:colOff>
          <xdr:row>28</xdr:row>
          <xdr:rowOff>447675</xdr:rowOff>
        </xdr:to>
        <xdr:sp macro="" textlink="">
          <xdr:nvSpPr>
            <xdr:cNvPr id="4098" name="Check Box 2" descr="チェック " hidden="1">
              <a:extLst>
                <a:ext uri="{63B3BB69-23CF-44E3-9099-C40C66FF867C}">
                  <a14:compatExt spid="_x0000_s4098"/>
                </a:ext>
                <a:ext uri="{FF2B5EF4-FFF2-40B4-BE49-F238E27FC236}">
                  <a16:creationId xmlns:a16="http://schemas.microsoft.com/office/drawing/2014/main" id="{00000000-0008-0000-04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1304925</xdr:colOff>
          <xdr:row>29</xdr:row>
          <xdr:rowOff>47625</xdr:rowOff>
        </xdr:from>
        <xdr:to>
          <xdr:col>6</xdr:col>
          <xdr:colOff>2133600</xdr:colOff>
          <xdr:row>29</xdr:row>
          <xdr:rowOff>447675</xdr:rowOff>
        </xdr:to>
        <xdr:sp macro="" textlink="">
          <xdr:nvSpPr>
            <xdr:cNvPr id="4099" name="Check Box 3" descr="チェック " hidden="1">
              <a:extLst>
                <a:ext uri="{63B3BB69-23CF-44E3-9099-C40C66FF867C}">
                  <a14:compatExt spid="_x0000_s4099"/>
                </a:ext>
                <a:ext uri="{FF2B5EF4-FFF2-40B4-BE49-F238E27FC236}">
                  <a16:creationId xmlns:a16="http://schemas.microsoft.com/office/drawing/2014/main" id="{00000000-0008-0000-04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1304925</xdr:colOff>
          <xdr:row>26</xdr:row>
          <xdr:rowOff>38100</xdr:rowOff>
        </xdr:from>
        <xdr:to>
          <xdr:col>6</xdr:col>
          <xdr:colOff>2133600</xdr:colOff>
          <xdr:row>26</xdr:row>
          <xdr:rowOff>447675</xdr:rowOff>
        </xdr:to>
        <xdr:sp macro="" textlink="">
          <xdr:nvSpPr>
            <xdr:cNvPr id="4100" name="Check Box 4" descr="チェック " hidden="1">
              <a:extLst>
                <a:ext uri="{63B3BB69-23CF-44E3-9099-C40C66FF867C}">
                  <a14:compatExt spid="_x0000_s4100"/>
                </a:ext>
                <a:ext uri="{FF2B5EF4-FFF2-40B4-BE49-F238E27FC236}">
                  <a16:creationId xmlns:a16="http://schemas.microsoft.com/office/drawing/2014/main" id="{00000000-0008-0000-04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1304925</xdr:colOff>
          <xdr:row>27</xdr:row>
          <xdr:rowOff>47625</xdr:rowOff>
        </xdr:from>
        <xdr:to>
          <xdr:col>6</xdr:col>
          <xdr:colOff>2133600</xdr:colOff>
          <xdr:row>27</xdr:row>
          <xdr:rowOff>447675</xdr:rowOff>
        </xdr:to>
        <xdr:sp macro="" textlink="">
          <xdr:nvSpPr>
            <xdr:cNvPr id="4101" name="Check Box 5" descr="チェック " hidden="1">
              <a:extLst>
                <a:ext uri="{63B3BB69-23CF-44E3-9099-C40C66FF867C}">
                  <a14:compatExt spid="_x0000_s4101"/>
                </a:ext>
                <a:ext uri="{FF2B5EF4-FFF2-40B4-BE49-F238E27FC236}">
                  <a16:creationId xmlns:a16="http://schemas.microsoft.com/office/drawing/2014/main" id="{00000000-0008-0000-04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1314450</xdr:colOff>
          <xdr:row>28</xdr:row>
          <xdr:rowOff>28575</xdr:rowOff>
        </xdr:from>
        <xdr:to>
          <xdr:col>6</xdr:col>
          <xdr:colOff>2143125</xdr:colOff>
          <xdr:row>28</xdr:row>
          <xdr:rowOff>438150</xdr:rowOff>
        </xdr:to>
        <xdr:sp macro="" textlink="">
          <xdr:nvSpPr>
            <xdr:cNvPr id="5122" name="Check Box 2" descr="チェック " hidden="1">
              <a:extLst>
                <a:ext uri="{63B3BB69-23CF-44E3-9099-C40C66FF867C}">
                  <a14:compatExt spid="_x0000_s5122"/>
                </a:ext>
                <a:ext uri="{FF2B5EF4-FFF2-40B4-BE49-F238E27FC236}">
                  <a16:creationId xmlns:a16="http://schemas.microsoft.com/office/drawing/2014/main" id="{00000000-0008-0000-05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1314450</xdr:colOff>
          <xdr:row>27</xdr:row>
          <xdr:rowOff>28575</xdr:rowOff>
        </xdr:from>
        <xdr:to>
          <xdr:col>6</xdr:col>
          <xdr:colOff>2152650</xdr:colOff>
          <xdr:row>27</xdr:row>
          <xdr:rowOff>438150</xdr:rowOff>
        </xdr:to>
        <xdr:sp macro="" textlink="">
          <xdr:nvSpPr>
            <xdr:cNvPr id="5123" name="Check Box 3" descr="チェック " hidden="1">
              <a:extLst>
                <a:ext uri="{63B3BB69-23CF-44E3-9099-C40C66FF867C}">
                  <a14:compatExt spid="_x0000_s5123"/>
                </a:ext>
                <a:ext uri="{FF2B5EF4-FFF2-40B4-BE49-F238E27FC236}">
                  <a16:creationId xmlns:a16="http://schemas.microsoft.com/office/drawing/2014/main" id="{00000000-0008-0000-05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1314450</xdr:colOff>
          <xdr:row>26</xdr:row>
          <xdr:rowOff>28575</xdr:rowOff>
        </xdr:from>
        <xdr:to>
          <xdr:col>6</xdr:col>
          <xdr:colOff>2152650</xdr:colOff>
          <xdr:row>26</xdr:row>
          <xdr:rowOff>438150</xdr:rowOff>
        </xdr:to>
        <xdr:sp macro="" textlink="">
          <xdr:nvSpPr>
            <xdr:cNvPr id="5124" name="Check Box 4" descr="チェック " hidden="1">
              <a:extLst>
                <a:ext uri="{63B3BB69-23CF-44E3-9099-C40C66FF867C}">
                  <a14:compatExt spid="_x0000_s5124"/>
                </a:ext>
                <a:ext uri="{FF2B5EF4-FFF2-40B4-BE49-F238E27FC236}">
                  <a16:creationId xmlns:a16="http://schemas.microsoft.com/office/drawing/2014/main" id="{00000000-0008-0000-05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1304925</xdr:colOff>
          <xdr:row>27</xdr:row>
          <xdr:rowOff>38100</xdr:rowOff>
        </xdr:from>
        <xdr:to>
          <xdr:col>6</xdr:col>
          <xdr:colOff>2133600</xdr:colOff>
          <xdr:row>27</xdr:row>
          <xdr:rowOff>447675</xdr:rowOff>
        </xdr:to>
        <xdr:sp macro="" textlink="">
          <xdr:nvSpPr>
            <xdr:cNvPr id="6146" name="Check Box 2" descr="チェック " hidden="1">
              <a:extLst>
                <a:ext uri="{63B3BB69-23CF-44E3-9099-C40C66FF867C}">
                  <a14:compatExt spid="_x0000_s6146"/>
                </a:ext>
                <a:ext uri="{FF2B5EF4-FFF2-40B4-BE49-F238E27FC236}">
                  <a16:creationId xmlns:a16="http://schemas.microsoft.com/office/drawing/2014/main" id="{00000000-0008-0000-06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1304925</xdr:colOff>
          <xdr:row>28</xdr:row>
          <xdr:rowOff>47625</xdr:rowOff>
        </xdr:from>
        <xdr:to>
          <xdr:col>6</xdr:col>
          <xdr:colOff>2133600</xdr:colOff>
          <xdr:row>28</xdr:row>
          <xdr:rowOff>447675</xdr:rowOff>
        </xdr:to>
        <xdr:sp macro="" textlink="">
          <xdr:nvSpPr>
            <xdr:cNvPr id="6147" name="Check Box 3" descr="チェック " hidden="1">
              <a:extLst>
                <a:ext uri="{63B3BB69-23CF-44E3-9099-C40C66FF867C}">
                  <a14:compatExt spid="_x0000_s6147"/>
                </a:ext>
                <a:ext uri="{FF2B5EF4-FFF2-40B4-BE49-F238E27FC236}">
                  <a16:creationId xmlns:a16="http://schemas.microsoft.com/office/drawing/2014/main" id="{00000000-0008-0000-06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1304925</xdr:colOff>
          <xdr:row>25</xdr:row>
          <xdr:rowOff>38100</xdr:rowOff>
        </xdr:from>
        <xdr:to>
          <xdr:col>6</xdr:col>
          <xdr:colOff>2133600</xdr:colOff>
          <xdr:row>25</xdr:row>
          <xdr:rowOff>447675</xdr:rowOff>
        </xdr:to>
        <xdr:sp macro="" textlink="">
          <xdr:nvSpPr>
            <xdr:cNvPr id="6148" name="Check Box 4" descr="チェック " hidden="1">
              <a:extLst>
                <a:ext uri="{63B3BB69-23CF-44E3-9099-C40C66FF867C}">
                  <a14:compatExt spid="_x0000_s6148"/>
                </a:ext>
                <a:ext uri="{FF2B5EF4-FFF2-40B4-BE49-F238E27FC236}">
                  <a16:creationId xmlns:a16="http://schemas.microsoft.com/office/drawing/2014/main" id="{00000000-0008-0000-06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1304925</xdr:colOff>
          <xdr:row>26</xdr:row>
          <xdr:rowOff>47625</xdr:rowOff>
        </xdr:from>
        <xdr:to>
          <xdr:col>6</xdr:col>
          <xdr:colOff>2133600</xdr:colOff>
          <xdr:row>26</xdr:row>
          <xdr:rowOff>447675</xdr:rowOff>
        </xdr:to>
        <xdr:sp macro="" textlink="">
          <xdr:nvSpPr>
            <xdr:cNvPr id="6149" name="Check Box 5" descr="チェック " hidden="1">
              <a:extLst>
                <a:ext uri="{63B3BB69-23CF-44E3-9099-C40C66FF867C}">
                  <a14:compatExt spid="_x0000_s6149"/>
                </a:ext>
                <a:ext uri="{FF2B5EF4-FFF2-40B4-BE49-F238E27FC236}">
                  <a16:creationId xmlns:a16="http://schemas.microsoft.com/office/drawing/2014/main" id="{00000000-0008-0000-0600-00000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1304925</xdr:colOff>
          <xdr:row>27</xdr:row>
          <xdr:rowOff>28575</xdr:rowOff>
        </xdr:from>
        <xdr:to>
          <xdr:col>6</xdr:col>
          <xdr:colOff>2133600</xdr:colOff>
          <xdr:row>27</xdr:row>
          <xdr:rowOff>438150</xdr:rowOff>
        </xdr:to>
        <xdr:sp macro="" textlink="">
          <xdr:nvSpPr>
            <xdr:cNvPr id="7170" name="Check Box 2" descr="チェック " hidden="1">
              <a:extLst>
                <a:ext uri="{63B3BB69-23CF-44E3-9099-C40C66FF867C}">
                  <a14:compatExt spid="_x0000_s7170"/>
                </a:ext>
                <a:ext uri="{FF2B5EF4-FFF2-40B4-BE49-F238E27FC236}">
                  <a16:creationId xmlns:a16="http://schemas.microsoft.com/office/drawing/2014/main" id="{00000000-0008-0000-07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1304925</xdr:colOff>
          <xdr:row>26</xdr:row>
          <xdr:rowOff>28575</xdr:rowOff>
        </xdr:from>
        <xdr:to>
          <xdr:col>6</xdr:col>
          <xdr:colOff>2133600</xdr:colOff>
          <xdr:row>26</xdr:row>
          <xdr:rowOff>438150</xdr:rowOff>
        </xdr:to>
        <xdr:sp macro="" textlink="">
          <xdr:nvSpPr>
            <xdr:cNvPr id="7171" name="Check Box 3" descr="チェック " hidden="1">
              <a:extLst>
                <a:ext uri="{63B3BB69-23CF-44E3-9099-C40C66FF867C}">
                  <a14:compatExt spid="_x0000_s7171"/>
                </a:ext>
                <a:ext uri="{FF2B5EF4-FFF2-40B4-BE49-F238E27FC236}">
                  <a16:creationId xmlns:a16="http://schemas.microsoft.com/office/drawing/2014/main" id="{00000000-0008-0000-07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1304925</xdr:colOff>
          <xdr:row>25</xdr:row>
          <xdr:rowOff>28575</xdr:rowOff>
        </xdr:from>
        <xdr:to>
          <xdr:col>6</xdr:col>
          <xdr:colOff>2133600</xdr:colOff>
          <xdr:row>25</xdr:row>
          <xdr:rowOff>438150</xdr:rowOff>
        </xdr:to>
        <xdr:sp macro="" textlink="">
          <xdr:nvSpPr>
            <xdr:cNvPr id="7172" name="Check Box 4" descr="チェック " hidden="1">
              <a:extLst>
                <a:ext uri="{63B3BB69-23CF-44E3-9099-C40C66FF867C}">
                  <a14:compatExt spid="_x0000_s7172"/>
                </a:ext>
                <a:ext uri="{FF2B5EF4-FFF2-40B4-BE49-F238E27FC236}">
                  <a16:creationId xmlns:a16="http://schemas.microsoft.com/office/drawing/2014/main" id="{00000000-0008-0000-07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1314450</xdr:colOff>
          <xdr:row>27</xdr:row>
          <xdr:rowOff>38100</xdr:rowOff>
        </xdr:from>
        <xdr:to>
          <xdr:col>6</xdr:col>
          <xdr:colOff>2143125</xdr:colOff>
          <xdr:row>27</xdr:row>
          <xdr:rowOff>457200</xdr:rowOff>
        </xdr:to>
        <xdr:sp macro="" textlink="">
          <xdr:nvSpPr>
            <xdr:cNvPr id="8193" name="Check Box 1" descr="チェック " hidden="1">
              <a:extLst>
                <a:ext uri="{63B3BB69-23CF-44E3-9099-C40C66FF867C}">
                  <a14:compatExt spid="_x0000_s8193"/>
                </a:ext>
                <a:ext uri="{FF2B5EF4-FFF2-40B4-BE49-F238E27FC236}">
                  <a16:creationId xmlns:a16="http://schemas.microsoft.com/office/drawing/2014/main" id="{00000000-0008-0000-08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1304925</xdr:colOff>
          <xdr:row>28</xdr:row>
          <xdr:rowOff>38100</xdr:rowOff>
        </xdr:from>
        <xdr:to>
          <xdr:col>6</xdr:col>
          <xdr:colOff>2133600</xdr:colOff>
          <xdr:row>28</xdr:row>
          <xdr:rowOff>447675</xdr:rowOff>
        </xdr:to>
        <xdr:sp macro="" textlink="">
          <xdr:nvSpPr>
            <xdr:cNvPr id="8194" name="Check Box 2" descr="チェック " hidden="1">
              <a:extLst>
                <a:ext uri="{63B3BB69-23CF-44E3-9099-C40C66FF867C}">
                  <a14:compatExt spid="_x0000_s8194"/>
                </a:ext>
                <a:ext uri="{FF2B5EF4-FFF2-40B4-BE49-F238E27FC236}">
                  <a16:creationId xmlns:a16="http://schemas.microsoft.com/office/drawing/2014/main" id="{00000000-0008-0000-08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1314450</xdr:colOff>
          <xdr:row>25</xdr:row>
          <xdr:rowOff>38100</xdr:rowOff>
        </xdr:from>
        <xdr:to>
          <xdr:col>6</xdr:col>
          <xdr:colOff>2152650</xdr:colOff>
          <xdr:row>25</xdr:row>
          <xdr:rowOff>466725</xdr:rowOff>
        </xdr:to>
        <xdr:sp macro="" textlink="">
          <xdr:nvSpPr>
            <xdr:cNvPr id="8195" name="Check Box 3" descr="チェック " hidden="1">
              <a:extLst>
                <a:ext uri="{63B3BB69-23CF-44E3-9099-C40C66FF867C}">
                  <a14:compatExt spid="_x0000_s8195"/>
                </a:ext>
                <a:ext uri="{FF2B5EF4-FFF2-40B4-BE49-F238E27FC236}">
                  <a16:creationId xmlns:a16="http://schemas.microsoft.com/office/drawing/2014/main" id="{00000000-0008-0000-08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1304925</xdr:colOff>
          <xdr:row>26</xdr:row>
          <xdr:rowOff>38100</xdr:rowOff>
        </xdr:from>
        <xdr:to>
          <xdr:col>6</xdr:col>
          <xdr:colOff>2133600</xdr:colOff>
          <xdr:row>26</xdr:row>
          <xdr:rowOff>447675</xdr:rowOff>
        </xdr:to>
        <xdr:sp macro="" textlink="">
          <xdr:nvSpPr>
            <xdr:cNvPr id="8196" name="Check Box 4" descr="チェック " hidden="1">
              <a:extLst>
                <a:ext uri="{63B3BB69-23CF-44E3-9099-C40C66FF867C}">
                  <a14:compatExt spid="_x0000_s8196"/>
                </a:ext>
                <a:ext uri="{FF2B5EF4-FFF2-40B4-BE49-F238E27FC236}">
                  <a16:creationId xmlns:a16="http://schemas.microsoft.com/office/drawing/2014/main" id="{00000000-0008-0000-08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1314450</xdr:colOff>
          <xdr:row>27</xdr:row>
          <xdr:rowOff>28575</xdr:rowOff>
        </xdr:from>
        <xdr:to>
          <xdr:col>6</xdr:col>
          <xdr:colOff>2143125</xdr:colOff>
          <xdr:row>27</xdr:row>
          <xdr:rowOff>476250</xdr:rowOff>
        </xdr:to>
        <xdr:sp macro="" textlink="">
          <xdr:nvSpPr>
            <xdr:cNvPr id="9217" name="Check Box 1" descr="チェック " hidden="1">
              <a:extLst>
                <a:ext uri="{63B3BB69-23CF-44E3-9099-C40C66FF867C}">
                  <a14:compatExt spid="_x0000_s9217"/>
                </a:ext>
                <a:ext uri="{FF2B5EF4-FFF2-40B4-BE49-F238E27FC236}">
                  <a16:creationId xmlns:a16="http://schemas.microsoft.com/office/drawing/2014/main" id="{00000000-0008-0000-09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1314450</xdr:colOff>
          <xdr:row>25</xdr:row>
          <xdr:rowOff>38100</xdr:rowOff>
        </xdr:from>
        <xdr:to>
          <xdr:col>6</xdr:col>
          <xdr:colOff>2152650</xdr:colOff>
          <xdr:row>25</xdr:row>
          <xdr:rowOff>466725</xdr:rowOff>
        </xdr:to>
        <xdr:sp macro="" textlink="">
          <xdr:nvSpPr>
            <xdr:cNvPr id="9220" name="Check Box 4" descr="チェック " hidden="1">
              <a:extLst>
                <a:ext uri="{63B3BB69-23CF-44E3-9099-C40C66FF867C}">
                  <a14:compatExt spid="_x0000_s9220"/>
                </a:ext>
                <a:ext uri="{FF2B5EF4-FFF2-40B4-BE49-F238E27FC236}">
                  <a16:creationId xmlns:a16="http://schemas.microsoft.com/office/drawing/2014/main" id="{00000000-0008-0000-0900-00000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1304925</xdr:colOff>
          <xdr:row>26</xdr:row>
          <xdr:rowOff>38100</xdr:rowOff>
        </xdr:from>
        <xdr:to>
          <xdr:col>6</xdr:col>
          <xdr:colOff>2133600</xdr:colOff>
          <xdr:row>26</xdr:row>
          <xdr:rowOff>447675</xdr:rowOff>
        </xdr:to>
        <xdr:sp macro="" textlink="">
          <xdr:nvSpPr>
            <xdr:cNvPr id="9221" name="Check Box 5" descr="チェック " hidden="1">
              <a:extLst>
                <a:ext uri="{63B3BB69-23CF-44E3-9099-C40C66FF867C}">
                  <a14:compatExt spid="_x0000_s9221"/>
                </a:ext>
                <a:ext uri="{FF2B5EF4-FFF2-40B4-BE49-F238E27FC236}">
                  <a16:creationId xmlns:a16="http://schemas.microsoft.com/office/drawing/2014/main" id="{00000000-0008-0000-0900-00000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1323975</xdr:colOff>
          <xdr:row>28</xdr:row>
          <xdr:rowOff>9525</xdr:rowOff>
        </xdr:from>
        <xdr:to>
          <xdr:col>6</xdr:col>
          <xdr:colOff>2152650</xdr:colOff>
          <xdr:row>29</xdr:row>
          <xdr:rowOff>0</xdr:rowOff>
        </xdr:to>
        <xdr:sp macro="" textlink="">
          <xdr:nvSpPr>
            <xdr:cNvPr id="9222" name="Check Box 6" descr="チェック " hidden="1">
              <a:extLst>
                <a:ext uri="{63B3BB69-23CF-44E3-9099-C40C66FF867C}">
                  <a14:compatExt spid="_x0000_s9222"/>
                </a:ext>
                <a:ext uri="{FF2B5EF4-FFF2-40B4-BE49-F238E27FC236}">
                  <a16:creationId xmlns:a16="http://schemas.microsoft.com/office/drawing/2014/main" id="{00000000-0008-0000-0900-00000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1314450</xdr:colOff>
          <xdr:row>29</xdr:row>
          <xdr:rowOff>9525</xdr:rowOff>
        </xdr:from>
        <xdr:to>
          <xdr:col>6</xdr:col>
          <xdr:colOff>2143125</xdr:colOff>
          <xdr:row>29</xdr:row>
          <xdr:rowOff>466725</xdr:rowOff>
        </xdr:to>
        <xdr:sp macro="" textlink="">
          <xdr:nvSpPr>
            <xdr:cNvPr id="9223" name="Check Box 7" descr="チェック " hidden="1">
              <a:extLst>
                <a:ext uri="{63B3BB69-23CF-44E3-9099-C40C66FF867C}">
                  <a14:compatExt spid="_x0000_s9223"/>
                </a:ext>
                <a:ext uri="{FF2B5EF4-FFF2-40B4-BE49-F238E27FC236}">
                  <a16:creationId xmlns:a16="http://schemas.microsoft.com/office/drawing/2014/main" id="{00000000-0008-0000-0900-00000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8" Type="http://schemas.openxmlformats.org/officeDocument/2006/relationships/ctrlProp" Target="../ctrlProps/ctrlProp38.xml"/><Relationship Id="rId3" Type="http://schemas.openxmlformats.org/officeDocument/2006/relationships/vmlDrawing" Target="../drawings/vmlDrawing9.vml"/><Relationship Id="rId7" Type="http://schemas.openxmlformats.org/officeDocument/2006/relationships/ctrlProp" Target="../ctrlProps/ctrlProp37.xml"/><Relationship Id="rId2" Type="http://schemas.openxmlformats.org/officeDocument/2006/relationships/drawing" Target="../drawings/drawing9.xml"/><Relationship Id="rId1" Type="http://schemas.openxmlformats.org/officeDocument/2006/relationships/printerSettings" Target="../printerSettings/printerSettings9.bin"/><Relationship Id="rId6" Type="http://schemas.openxmlformats.org/officeDocument/2006/relationships/ctrlProp" Target="../ctrlProps/ctrlProp36.xml"/><Relationship Id="rId5" Type="http://schemas.openxmlformats.org/officeDocument/2006/relationships/ctrlProp" Target="../ctrlProps/ctrlProp35.xml"/><Relationship Id="rId4" Type="http://schemas.openxmlformats.org/officeDocument/2006/relationships/ctrlProp" Target="../ctrlProps/ctrlProp34.xml"/></Relationships>
</file>

<file path=xl/worksheets/_rels/sheet11.xml.rels><?xml version="1.0" encoding="UTF-8" standalone="yes"?>
<Relationships xmlns="http://schemas.openxmlformats.org/package/2006/relationships"><Relationship Id="rId8" Type="http://schemas.openxmlformats.org/officeDocument/2006/relationships/ctrlProp" Target="../ctrlProps/ctrlProp43.xml"/><Relationship Id="rId3" Type="http://schemas.openxmlformats.org/officeDocument/2006/relationships/vmlDrawing" Target="../drawings/vmlDrawing10.vml"/><Relationship Id="rId7" Type="http://schemas.openxmlformats.org/officeDocument/2006/relationships/ctrlProp" Target="../ctrlProps/ctrlProp42.xml"/><Relationship Id="rId12" Type="http://schemas.openxmlformats.org/officeDocument/2006/relationships/ctrlProp" Target="../ctrlProps/ctrlProp47.xml"/><Relationship Id="rId2" Type="http://schemas.openxmlformats.org/officeDocument/2006/relationships/drawing" Target="../drawings/drawing10.xml"/><Relationship Id="rId1" Type="http://schemas.openxmlformats.org/officeDocument/2006/relationships/printerSettings" Target="../printerSettings/printerSettings10.bin"/><Relationship Id="rId6" Type="http://schemas.openxmlformats.org/officeDocument/2006/relationships/ctrlProp" Target="../ctrlProps/ctrlProp41.xml"/><Relationship Id="rId11" Type="http://schemas.openxmlformats.org/officeDocument/2006/relationships/ctrlProp" Target="../ctrlProps/ctrlProp46.xml"/><Relationship Id="rId5" Type="http://schemas.openxmlformats.org/officeDocument/2006/relationships/ctrlProp" Target="../ctrlProps/ctrlProp40.xml"/><Relationship Id="rId10" Type="http://schemas.openxmlformats.org/officeDocument/2006/relationships/ctrlProp" Target="../ctrlProps/ctrlProp45.xml"/><Relationship Id="rId4" Type="http://schemas.openxmlformats.org/officeDocument/2006/relationships/ctrlProp" Target="../ctrlProps/ctrlProp39.xml"/><Relationship Id="rId9" Type="http://schemas.openxmlformats.org/officeDocument/2006/relationships/ctrlProp" Target="../ctrlProps/ctrlProp44.xml"/></Relationships>
</file>

<file path=xl/worksheets/_rels/sheet12.xml.rels><?xml version="1.0" encoding="UTF-8" standalone="yes"?>
<Relationships xmlns="http://schemas.openxmlformats.org/package/2006/relationships"><Relationship Id="rId8" Type="http://schemas.openxmlformats.org/officeDocument/2006/relationships/ctrlProp" Target="../ctrlProps/ctrlProp52.xml"/><Relationship Id="rId3" Type="http://schemas.openxmlformats.org/officeDocument/2006/relationships/vmlDrawing" Target="../drawings/vmlDrawing11.vml"/><Relationship Id="rId7" Type="http://schemas.openxmlformats.org/officeDocument/2006/relationships/ctrlProp" Target="../ctrlProps/ctrlProp51.xml"/><Relationship Id="rId2" Type="http://schemas.openxmlformats.org/officeDocument/2006/relationships/drawing" Target="../drawings/drawing11.xml"/><Relationship Id="rId1" Type="http://schemas.openxmlformats.org/officeDocument/2006/relationships/printerSettings" Target="../printerSettings/printerSettings11.bin"/><Relationship Id="rId6" Type="http://schemas.openxmlformats.org/officeDocument/2006/relationships/ctrlProp" Target="../ctrlProps/ctrlProp50.xml"/><Relationship Id="rId5" Type="http://schemas.openxmlformats.org/officeDocument/2006/relationships/ctrlProp" Target="../ctrlProps/ctrlProp49.xml"/><Relationship Id="rId10" Type="http://schemas.openxmlformats.org/officeDocument/2006/relationships/ctrlProp" Target="../ctrlProps/ctrlProp54.xml"/><Relationship Id="rId4" Type="http://schemas.openxmlformats.org/officeDocument/2006/relationships/ctrlProp" Target="../ctrlProps/ctrlProp48.xml"/><Relationship Id="rId9" Type="http://schemas.openxmlformats.org/officeDocument/2006/relationships/ctrlProp" Target="../ctrlProps/ctrlProp53.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0.xml"/><Relationship Id="rId3" Type="http://schemas.openxmlformats.org/officeDocument/2006/relationships/vmlDrawing" Target="../drawings/vmlDrawing2.vml"/><Relationship Id="rId7" Type="http://schemas.openxmlformats.org/officeDocument/2006/relationships/ctrlProp" Target="../ctrlProps/ctrlProp9.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8.xml"/><Relationship Id="rId5" Type="http://schemas.openxmlformats.org/officeDocument/2006/relationships/ctrlProp" Target="../ctrlProps/ctrlProp7.xml"/><Relationship Id="rId4" Type="http://schemas.openxmlformats.org/officeDocument/2006/relationships/ctrlProp" Target="../ctrlProps/ctrlProp6.xml"/><Relationship Id="rId9" Type="http://schemas.openxmlformats.org/officeDocument/2006/relationships/ctrlProp" Target="../ctrlProps/ctrlProp1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7" Type="http://schemas.openxmlformats.org/officeDocument/2006/relationships/ctrlProp" Target="../ctrlProps/ctrlProp15.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14.xml"/><Relationship Id="rId5" Type="http://schemas.openxmlformats.org/officeDocument/2006/relationships/ctrlProp" Target="../ctrlProps/ctrlProp13.xml"/><Relationship Id="rId4" Type="http://schemas.openxmlformats.org/officeDocument/2006/relationships/ctrlProp" Target="../ctrlProps/ctrlProp1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7" Type="http://schemas.openxmlformats.org/officeDocument/2006/relationships/ctrlProp" Target="../ctrlProps/ctrlProp19.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18.xml"/><Relationship Id="rId5" Type="http://schemas.openxmlformats.org/officeDocument/2006/relationships/ctrlProp" Target="../ctrlProps/ctrlProp17.xml"/><Relationship Id="rId4" Type="http://schemas.openxmlformats.org/officeDocument/2006/relationships/ctrlProp" Target="../ctrlProps/ctrlProp16.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6" Type="http://schemas.openxmlformats.org/officeDocument/2006/relationships/ctrlProp" Target="../ctrlProps/ctrlProp22.xml"/><Relationship Id="rId5" Type="http://schemas.openxmlformats.org/officeDocument/2006/relationships/ctrlProp" Target="../ctrlProps/ctrlProp21.xml"/><Relationship Id="rId4" Type="http://schemas.openxmlformats.org/officeDocument/2006/relationships/ctrlProp" Target="../ctrlProps/ctrlProp20.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7" Type="http://schemas.openxmlformats.org/officeDocument/2006/relationships/ctrlProp" Target="../ctrlProps/ctrlProp26.xml"/><Relationship Id="rId2" Type="http://schemas.openxmlformats.org/officeDocument/2006/relationships/drawing" Target="../drawings/drawing6.xml"/><Relationship Id="rId1" Type="http://schemas.openxmlformats.org/officeDocument/2006/relationships/printerSettings" Target="../printerSettings/printerSettings6.bin"/><Relationship Id="rId6" Type="http://schemas.openxmlformats.org/officeDocument/2006/relationships/ctrlProp" Target="../ctrlProps/ctrlProp25.xml"/><Relationship Id="rId5" Type="http://schemas.openxmlformats.org/officeDocument/2006/relationships/ctrlProp" Target="../ctrlProps/ctrlProp24.xml"/><Relationship Id="rId4" Type="http://schemas.openxmlformats.org/officeDocument/2006/relationships/ctrlProp" Target="../ctrlProps/ctrlProp23.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7.bin"/><Relationship Id="rId6" Type="http://schemas.openxmlformats.org/officeDocument/2006/relationships/ctrlProp" Target="../ctrlProps/ctrlProp29.xml"/><Relationship Id="rId5" Type="http://schemas.openxmlformats.org/officeDocument/2006/relationships/ctrlProp" Target="../ctrlProps/ctrlProp28.xml"/><Relationship Id="rId4" Type="http://schemas.openxmlformats.org/officeDocument/2006/relationships/ctrlProp" Target="../ctrlProps/ctrlProp27.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7" Type="http://schemas.openxmlformats.org/officeDocument/2006/relationships/ctrlProp" Target="../ctrlProps/ctrlProp33.xml"/><Relationship Id="rId2" Type="http://schemas.openxmlformats.org/officeDocument/2006/relationships/drawing" Target="../drawings/drawing8.xml"/><Relationship Id="rId1" Type="http://schemas.openxmlformats.org/officeDocument/2006/relationships/printerSettings" Target="../printerSettings/printerSettings8.bin"/><Relationship Id="rId6" Type="http://schemas.openxmlformats.org/officeDocument/2006/relationships/ctrlProp" Target="../ctrlProps/ctrlProp32.xml"/><Relationship Id="rId5" Type="http://schemas.openxmlformats.org/officeDocument/2006/relationships/ctrlProp" Target="../ctrlProps/ctrlProp31.xml"/><Relationship Id="rId4" Type="http://schemas.openxmlformats.org/officeDocument/2006/relationships/ctrlProp" Target="../ctrlProps/ctrlProp3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C13"/>
  <sheetViews>
    <sheetView tabSelected="1" workbookViewId="0">
      <selection activeCell="B2" sqref="B2"/>
    </sheetView>
  </sheetViews>
  <sheetFormatPr defaultRowHeight="13.5" x14ac:dyDescent="0.15"/>
  <cols>
    <col min="1" max="1" width="2.875" customWidth="1"/>
    <col min="2" max="2" width="9" customWidth="1"/>
    <col min="3" max="3" width="49.75" customWidth="1"/>
  </cols>
  <sheetData>
    <row r="1" spans="2:3" ht="55.5" customHeight="1" x14ac:dyDescent="0.15">
      <c r="B1" s="71" t="s">
        <v>152</v>
      </c>
      <c r="C1" s="72"/>
    </row>
    <row r="2" spans="2:3" ht="15.75" x14ac:dyDescent="0.15">
      <c r="B2" s="47"/>
      <c r="C2" s="47"/>
    </row>
    <row r="3" spans="2:3" ht="24.75" customHeight="1" x14ac:dyDescent="0.15">
      <c r="B3" s="48">
        <v>1</v>
      </c>
      <c r="C3" s="49" t="str">
        <f>HYPERLINK("#風力発電事業!A1","風力発電事業")</f>
        <v>風力発電事業</v>
      </c>
    </row>
    <row r="4" spans="2:3" ht="24.75" customHeight="1" x14ac:dyDescent="0.15">
      <c r="B4" s="48">
        <v>2</v>
      </c>
      <c r="C4" s="49" t="str">
        <f>HYPERLINK("#小水力発電事業!A1","小水力発電事業")</f>
        <v>小水力発電事業</v>
      </c>
    </row>
    <row r="5" spans="2:3" ht="24.75" customHeight="1" x14ac:dyDescent="0.15">
      <c r="B5" s="48">
        <v>3</v>
      </c>
      <c r="C5" s="49" t="str">
        <f>HYPERLINK("#'地熱（温泉熱）発電事業'!A1","地熱（温泉熱）発電事業")</f>
        <v>地熱（温泉熱）発電事業</v>
      </c>
    </row>
    <row r="6" spans="2:3" ht="24.75" customHeight="1" x14ac:dyDescent="0.15">
      <c r="B6" s="48">
        <v>4</v>
      </c>
      <c r="C6" s="49" t="str">
        <f>HYPERLINK("#'バイオマス発電事業（木質バイオマス）'!A1","バイオマス発電事業（木質バイオマス）")</f>
        <v>バイオマス発電事業（木質バイオマス）</v>
      </c>
    </row>
    <row r="7" spans="2:3" ht="24.75" customHeight="1" x14ac:dyDescent="0.15">
      <c r="B7" s="48">
        <v>5</v>
      </c>
      <c r="C7" s="49" t="str">
        <f>HYPERLINK("#'バイオマス発電事業（湿潤バイオマス）'!A1","バイオマス発電事業（湿潤バイオマス）")</f>
        <v>バイオマス発電事業（湿潤バイオマス）</v>
      </c>
    </row>
    <row r="8" spans="2:3" ht="24.75" customHeight="1" x14ac:dyDescent="0.15">
      <c r="B8" s="48">
        <v>6</v>
      </c>
      <c r="C8" s="49" t="str">
        <f>HYPERLINK("#'バイオマス熱利用事業（木質バイオマス）'!A1","バイオマス熱利用事業（木質バイオマス）")</f>
        <v>バイオマス熱利用事業（木質バイオマス）</v>
      </c>
    </row>
    <row r="9" spans="2:3" ht="24.75" customHeight="1" x14ac:dyDescent="0.15">
      <c r="B9" s="48">
        <v>7</v>
      </c>
      <c r="C9" s="49" t="str">
        <f>HYPERLINK("#'バイオマス熱利用事業（湿潤バイオマス）'!A1","バイオマス熱利用事業（湿潤バイオマス）")</f>
        <v>バイオマス熱利用事業（湿潤バイオマス）</v>
      </c>
    </row>
    <row r="10" spans="2:3" ht="24.75" customHeight="1" x14ac:dyDescent="0.15">
      <c r="B10" s="48">
        <v>8</v>
      </c>
      <c r="C10" s="49" t="str">
        <f>HYPERLINK("#'地熱（温泉熱）利用事業'!A1","地熱（温泉熱）利用事業")</f>
        <v>地熱（温泉熱）利用事業</v>
      </c>
    </row>
    <row r="11" spans="2:3" ht="24.75" customHeight="1" x14ac:dyDescent="0.15">
      <c r="B11" s="48">
        <v>9</v>
      </c>
      <c r="C11" s="49" t="str">
        <f>HYPERLINK("#'地中熱利用事業'!A1","地中熱利用事業")</f>
        <v>地中熱利用事業</v>
      </c>
    </row>
    <row r="12" spans="2:3" ht="24.75" customHeight="1" x14ac:dyDescent="0.15">
      <c r="B12" s="48">
        <v>10</v>
      </c>
      <c r="C12" s="49" t="str">
        <f>HYPERLINK("#'温度差エネルギー熱利用事業'!A1","温度差エネルギー熱利用事業")</f>
        <v>温度差エネルギー熱利用事業</v>
      </c>
    </row>
    <row r="13" spans="2:3" ht="24.75" customHeight="1" x14ac:dyDescent="0.15">
      <c r="B13" s="48">
        <v>11</v>
      </c>
      <c r="C13" s="49" t="str">
        <f>HYPERLINK("#'雪氷熱利用事業'!A1","雪氷熱利用事業")</f>
        <v>雪氷熱利用事業</v>
      </c>
    </row>
  </sheetData>
  <mergeCells count="1">
    <mergeCell ref="B1:C1"/>
  </mergeCells>
  <phoneticPr fontId="1"/>
  <pageMargins left="0.7" right="0.7" top="0.75" bottom="0.75" header="0.3" footer="0.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H37"/>
  <sheetViews>
    <sheetView showGridLines="0" zoomScale="55" zoomScaleNormal="55" workbookViewId="0">
      <selection activeCell="A3" sqref="A3"/>
    </sheetView>
  </sheetViews>
  <sheetFormatPr defaultRowHeight="18.75" x14ac:dyDescent="0.15"/>
  <cols>
    <col min="1" max="1" width="3" style="1" customWidth="1"/>
    <col min="2" max="2" width="3.125" style="1" customWidth="1"/>
    <col min="3" max="3" width="64.125" style="7" customWidth="1"/>
    <col min="4" max="4" width="14.125" style="1" customWidth="1"/>
    <col min="5" max="5" width="14.125" style="1" bestFit="1" customWidth="1"/>
    <col min="6" max="6" width="31.5" style="1" customWidth="1"/>
    <col min="7" max="7" width="38.125" style="1" customWidth="1"/>
    <col min="8" max="8" width="56.125" style="1" customWidth="1"/>
    <col min="9" max="16384" width="9" style="1"/>
  </cols>
  <sheetData>
    <row r="1" spans="1:8" ht="38.25" customHeight="1" x14ac:dyDescent="0.15">
      <c r="A1" s="86" t="s">
        <v>149</v>
      </c>
      <c r="B1" s="86"/>
      <c r="C1" s="86"/>
      <c r="D1" s="86"/>
      <c r="E1" s="86"/>
      <c r="F1" s="86"/>
      <c r="G1" s="86"/>
      <c r="H1" s="86"/>
    </row>
    <row r="2" spans="1:8" ht="16.5" x14ac:dyDescent="0.15">
      <c r="A2" s="8" t="s">
        <v>153</v>
      </c>
      <c r="C2" s="1"/>
    </row>
    <row r="3" spans="1:8" ht="16.5" x14ac:dyDescent="0.15">
      <c r="A3" s="8"/>
      <c r="C3" s="1"/>
    </row>
    <row r="4" spans="1:8" ht="16.5" x14ac:dyDescent="0.15">
      <c r="A4" s="8"/>
      <c r="B4" s="28"/>
      <c r="C4" s="1" t="s">
        <v>7</v>
      </c>
    </row>
    <row r="5" spans="1:8" ht="16.5" x14ac:dyDescent="0.15">
      <c r="A5" s="8"/>
      <c r="B5" s="29"/>
      <c r="C5" s="1" t="s">
        <v>8</v>
      </c>
    </row>
    <row r="6" spans="1:8" ht="16.5" x14ac:dyDescent="0.15">
      <c r="C6" s="1"/>
    </row>
    <row r="7" spans="1:8" ht="16.5" x14ac:dyDescent="0.15">
      <c r="A7" s="8" t="s">
        <v>3</v>
      </c>
      <c r="C7" s="1"/>
    </row>
    <row r="8" spans="1:8" ht="16.5" x14ac:dyDescent="0.15">
      <c r="B8" s="75" t="s">
        <v>1</v>
      </c>
      <c r="C8" s="76"/>
      <c r="D8" s="2" t="s">
        <v>2</v>
      </c>
      <c r="E8" s="2" t="s">
        <v>5</v>
      </c>
      <c r="F8" s="2" t="s">
        <v>4</v>
      </c>
      <c r="G8" s="93" t="s">
        <v>0</v>
      </c>
      <c r="H8" s="94"/>
    </row>
    <row r="9" spans="1:8" ht="16.5" x14ac:dyDescent="0.15">
      <c r="B9" s="15" t="s">
        <v>14</v>
      </c>
      <c r="C9" s="16"/>
      <c r="D9" s="52"/>
      <c r="E9" s="17" t="s">
        <v>78</v>
      </c>
      <c r="F9" s="60"/>
      <c r="G9" s="79" t="s">
        <v>53</v>
      </c>
      <c r="H9" s="79"/>
    </row>
    <row r="10" spans="1:8" ht="16.5" customHeight="1" x14ac:dyDescent="0.15">
      <c r="B10" s="15" t="s">
        <v>81</v>
      </c>
      <c r="C10" s="1"/>
      <c r="D10" s="52"/>
      <c r="E10" s="32" t="s">
        <v>45</v>
      </c>
      <c r="F10" s="60"/>
      <c r="G10" s="82" t="s">
        <v>83</v>
      </c>
      <c r="H10" s="83"/>
    </row>
    <row r="11" spans="1:8" ht="39" customHeight="1" x14ac:dyDescent="0.15">
      <c r="B11" s="15" t="s">
        <v>67</v>
      </c>
      <c r="C11" s="10"/>
      <c r="D11" s="52"/>
      <c r="E11" s="32" t="s">
        <v>47</v>
      </c>
      <c r="F11" s="60"/>
      <c r="G11" s="80" t="s">
        <v>111</v>
      </c>
      <c r="H11" s="81"/>
    </row>
    <row r="12" spans="1:8" ht="16.5" customHeight="1" x14ac:dyDescent="0.15">
      <c r="B12" s="15" t="s">
        <v>17</v>
      </c>
      <c r="C12" s="1"/>
      <c r="D12" s="53"/>
      <c r="E12" s="33" t="s">
        <v>48</v>
      </c>
      <c r="F12" s="60"/>
      <c r="G12" s="84" t="s">
        <v>55</v>
      </c>
      <c r="H12" s="85"/>
    </row>
    <row r="13" spans="1:8" ht="16.5" customHeight="1" x14ac:dyDescent="0.15">
      <c r="B13" s="15" t="s">
        <v>20</v>
      </c>
      <c r="C13" s="10"/>
      <c r="D13" s="53"/>
      <c r="E13" s="33" t="s">
        <v>48</v>
      </c>
      <c r="F13" s="60"/>
      <c r="G13" s="84" t="s">
        <v>56</v>
      </c>
      <c r="H13" s="85"/>
    </row>
    <row r="14" spans="1:8" ht="16.5" customHeight="1" x14ac:dyDescent="0.15">
      <c r="B14" s="15" t="s">
        <v>23</v>
      </c>
      <c r="C14" s="10"/>
      <c r="D14" s="50">
        <f>IFERROR((D12-D13),"0")</f>
        <v>0</v>
      </c>
      <c r="E14" s="32" t="s">
        <v>48</v>
      </c>
      <c r="F14" s="60"/>
      <c r="G14" s="82" t="s">
        <v>116</v>
      </c>
      <c r="H14" s="83"/>
    </row>
    <row r="15" spans="1:8" ht="39" customHeight="1" x14ac:dyDescent="0.15">
      <c r="B15" s="15" t="s">
        <v>26</v>
      </c>
      <c r="C15" s="10"/>
      <c r="D15" s="51" t="str">
        <f>IFERROR(D17/D16,"0")</f>
        <v>0</v>
      </c>
      <c r="E15" s="32" t="s">
        <v>49</v>
      </c>
      <c r="F15" s="60"/>
      <c r="G15" s="80" t="s">
        <v>113</v>
      </c>
      <c r="H15" s="81"/>
    </row>
    <row r="16" spans="1:8" ht="16.5" customHeight="1" x14ac:dyDescent="0.15">
      <c r="B16" s="15" t="s">
        <v>29</v>
      </c>
      <c r="C16" s="10"/>
      <c r="D16" s="54"/>
      <c r="E16" s="36" t="s">
        <v>50</v>
      </c>
      <c r="F16" s="60"/>
      <c r="G16" s="80" t="s">
        <v>57</v>
      </c>
      <c r="H16" s="81"/>
    </row>
    <row r="17" spans="1:8" ht="16.5" customHeight="1" x14ac:dyDescent="0.15">
      <c r="B17" s="77" t="s">
        <v>32</v>
      </c>
      <c r="C17" s="78"/>
      <c r="D17" s="50">
        <f>IFERROR(SUM(D18:D21),"0")</f>
        <v>0</v>
      </c>
      <c r="E17" s="34" t="s">
        <v>12</v>
      </c>
      <c r="F17" s="60"/>
      <c r="G17" s="82" t="s">
        <v>89</v>
      </c>
      <c r="H17" s="83"/>
    </row>
    <row r="18" spans="1:8" ht="39.75" customHeight="1" x14ac:dyDescent="0.15">
      <c r="B18" s="14" t="s">
        <v>9</v>
      </c>
      <c r="C18" s="18" t="s">
        <v>35</v>
      </c>
      <c r="D18" s="55"/>
      <c r="E18" s="34" t="s">
        <v>12</v>
      </c>
      <c r="F18" s="61"/>
      <c r="G18" s="95" t="s">
        <v>58</v>
      </c>
      <c r="H18" s="96"/>
    </row>
    <row r="19" spans="1:8" ht="39.75" customHeight="1" x14ac:dyDescent="0.15">
      <c r="B19" s="14"/>
      <c r="C19" s="19" t="s">
        <v>110</v>
      </c>
      <c r="D19" s="56"/>
      <c r="E19" s="31" t="s">
        <v>12</v>
      </c>
      <c r="F19" s="62"/>
      <c r="G19" s="87" t="s">
        <v>90</v>
      </c>
      <c r="H19" s="88"/>
    </row>
    <row r="20" spans="1:8" ht="16.5" customHeight="1" x14ac:dyDescent="0.15">
      <c r="B20" s="14"/>
      <c r="C20" s="20" t="s">
        <v>38</v>
      </c>
      <c r="D20" s="57"/>
      <c r="E20" s="31" t="s">
        <v>12</v>
      </c>
      <c r="F20" s="62"/>
      <c r="G20" s="89" t="s">
        <v>59</v>
      </c>
      <c r="H20" s="90"/>
    </row>
    <row r="21" spans="1:8" ht="16.5" customHeight="1" x14ac:dyDescent="0.15">
      <c r="B21" s="14"/>
      <c r="C21" s="20" t="s">
        <v>41</v>
      </c>
      <c r="D21" s="58"/>
      <c r="E21" s="25" t="s">
        <v>12</v>
      </c>
      <c r="F21" s="63"/>
      <c r="G21" s="91" t="s">
        <v>61</v>
      </c>
      <c r="H21" s="92"/>
    </row>
    <row r="22" spans="1:8" ht="16.5" customHeight="1" x14ac:dyDescent="0.15">
      <c r="B22" s="5" t="s">
        <v>44</v>
      </c>
      <c r="C22" s="21"/>
      <c r="D22" s="59"/>
      <c r="E22" s="35" t="s">
        <v>49</v>
      </c>
      <c r="F22" s="60"/>
      <c r="G22" s="84" t="s">
        <v>63</v>
      </c>
      <c r="H22" s="85"/>
    </row>
    <row r="23" spans="1:8" x14ac:dyDescent="0.15">
      <c r="B23" s="7"/>
    </row>
    <row r="24" spans="1:8" x14ac:dyDescent="0.15">
      <c r="A24" s="8" t="s">
        <v>70</v>
      </c>
    </row>
    <row r="25" spans="1:8" ht="33" x14ac:dyDescent="0.15">
      <c r="B25" s="93" t="s">
        <v>77</v>
      </c>
      <c r="C25" s="97"/>
      <c r="D25" s="97"/>
      <c r="E25" s="97"/>
      <c r="F25" s="94"/>
      <c r="G25" s="43" t="s">
        <v>71</v>
      </c>
      <c r="H25" s="44" t="s">
        <v>72</v>
      </c>
    </row>
    <row r="26" spans="1:8" ht="37.5" customHeight="1" x14ac:dyDescent="0.15">
      <c r="B26" s="98" t="s">
        <v>91</v>
      </c>
      <c r="C26" s="99"/>
      <c r="D26" s="99"/>
      <c r="E26" s="99"/>
      <c r="F26" s="42" t="s">
        <v>115</v>
      </c>
      <c r="G26" s="64"/>
      <c r="H26" s="60"/>
    </row>
    <row r="27" spans="1:8" ht="37.5" customHeight="1" x14ac:dyDescent="0.15">
      <c r="B27" s="98" t="s">
        <v>93</v>
      </c>
      <c r="C27" s="99"/>
      <c r="D27" s="99"/>
      <c r="E27" s="99"/>
      <c r="F27" s="42" t="s">
        <v>115</v>
      </c>
      <c r="G27" s="64"/>
      <c r="H27" s="60"/>
    </row>
    <row r="28" spans="1:8" ht="37.5" customHeight="1" x14ac:dyDescent="0.15">
      <c r="B28" s="98" t="s">
        <v>118</v>
      </c>
      <c r="C28" s="99"/>
      <c r="D28" s="99"/>
      <c r="E28" s="99"/>
      <c r="F28" s="42" t="s">
        <v>119</v>
      </c>
      <c r="G28" s="64"/>
      <c r="H28" s="60"/>
    </row>
    <row r="29" spans="1:8" ht="37.5" customHeight="1" x14ac:dyDescent="0.15">
      <c r="B29" s="98" t="s">
        <v>120</v>
      </c>
      <c r="C29" s="99"/>
      <c r="D29" s="99"/>
      <c r="E29" s="99"/>
      <c r="F29" s="42" t="s">
        <v>119</v>
      </c>
      <c r="G29" s="64"/>
      <c r="H29" s="60"/>
    </row>
    <row r="30" spans="1:8" ht="37.5" customHeight="1" x14ac:dyDescent="0.15">
      <c r="B30" s="98" t="s">
        <v>121</v>
      </c>
      <c r="C30" s="99"/>
      <c r="D30" s="99"/>
      <c r="E30" s="99"/>
      <c r="F30" s="42" t="s">
        <v>119</v>
      </c>
      <c r="G30" s="64"/>
      <c r="H30" s="60"/>
    </row>
    <row r="31" spans="1:8" ht="16.5" x14ac:dyDescent="0.15">
      <c r="B31" s="6" t="s">
        <v>73</v>
      </c>
      <c r="C31" s="6"/>
    </row>
    <row r="32" spans="1:8" x14ac:dyDescent="0.15">
      <c r="B32" s="6" t="s">
        <v>75</v>
      </c>
    </row>
    <row r="33" spans="2:3" x14ac:dyDescent="0.15">
      <c r="B33" s="40"/>
    </row>
    <row r="36" spans="2:3" x14ac:dyDescent="0.15">
      <c r="C36" s="11"/>
    </row>
    <row r="37" spans="2:3" x14ac:dyDescent="0.15">
      <c r="C37" s="11"/>
    </row>
  </sheetData>
  <sheetProtection algorithmName="SHA-512" hashValue="6O18f396XEsYofjSg5qgP9H8gG7LIOI39aZk11LZxjhl1+5hKSzCpCOdRI9rLZ4h9kxjnD7rZ3bnAVd9MNzesg==" saltValue="D8S20Q8NkyduzogSh6nInQ==" spinCount="100000" sheet="1" objects="1" scenarios="1"/>
  <mergeCells count="24">
    <mergeCell ref="B30:E30"/>
    <mergeCell ref="G22:H22"/>
    <mergeCell ref="G19:H19"/>
    <mergeCell ref="G20:H20"/>
    <mergeCell ref="G21:H21"/>
    <mergeCell ref="B29:E29"/>
    <mergeCell ref="B26:E26"/>
    <mergeCell ref="B27:E27"/>
    <mergeCell ref="A1:H1"/>
    <mergeCell ref="B28:E28"/>
    <mergeCell ref="B25:F25"/>
    <mergeCell ref="G17:H17"/>
    <mergeCell ref="B8:C8"/>
    <mergeCell ref="G18:H18"/>
    <mergeCell ref="B17:C17"/>
    <mergeCell ref="G9:H9"/>
    <mergeCell ref="G10:H10"/>
    <mergeCell ref="G11:H11"/>
    <mergeCell ref="G12:H12"/>
    <mergeCell ref="G8:H8"/>
    <mergeCell ref="G16:H16"/>
    <mergeCell ref="G13:H13"/>
    <mergeCell ref="G14:H14"/>
    <mergeCell ref="G15:H15"/>
  </mergeCells>
  <phoneticPr fontId="1"/>
  <pageMargins left="0.7" right="0.7" top="0.75" bottom="0.75" header="0.3" footer="0.3"/>
  <pageSetup paperSize="9" scale="59"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ltText="チェック ">
                <anchor moveWithCells="1">
                  <from>
                    <xdr:col>6</xdr:col>
                    <xdr:colOff>1314450</xdr:colOff>
                    <xdr:row>27</xdr:row>
                    <xdr:rowOff>28575</xdr:rowOff>
                  </from>
                  <to>
                    <xdr:col>6</xdr:col>
                    <xdr:colOff>2143125</xdr:colOff>
                    <xdr:row>27</xdr:row>
                    <xdr:rowOff>476250</xdr:rowOff>
                  </to>
                </anchor>
              </controlPr>
            </control>
          </mc:Choice>
        </mc:AlternateContent>
        <mc:AlternateContent xmlns:mc="http://schemas.openxmlformats.org/markup-compatibility/2006">
          <mc:Choice Requires="x14">
            <control shapeId="9220" r:id="rId5" name="Check Box 4">
              <controlPr defaultSize="0" autoFill="0" autoLine="0" autoPict="0" altText="チェック ">
                <anchor moveWithCells="1">
                  <from>
                    <xdr:col>6</xdr:col>
                    <xdr:colOff>1314450</xdr:colOff>
                    <xdr:row>25</xdr:row>
                    <xdr:rowOff>38100</xdr:rowOff>
                  </from>
                  <to>
                    <xdr:col>6</xdr:col>
                    <xdr:colOff>2152650</xdr:colOff>
                    <xdr:row>25</xdr:row>
                    <xdr:rowOff>466725</xdr:rowOff>
                  </to>
                </anchor>
              </controlPr>
            </control>
          </mc:Choice>
        </mc:AlternateContent>
        <mc:AlternateContent xmlns:mc="http://schemas.openxmlformats.org/markup-compatibility/2006">
          <mc:Choice Requires="x14">
            <control shapeId="9221" r:id="rId6" name="Check Box 5">
              <controlPr defaultSize="0" autoFill="0" autoLine="0" autoPict="0" altText="チェック ">
                <anchor moveWithCells="1">
                  <from>
                    <xdr:col>6</xdr:col>
                    <xdr:colOff>1304925</xdr:colOff>
                    <xdr:row>26</xdr:row>
                    <xdr:rowOff>38100</xdr:rowOff>
                  </from>
                  <to>
                    <xdr:col>6</xdr:col>
                    <xdr:colOff>2133600</xdr:colOff>
                    <xdr:row>26</xdr:row>
                    <xdr:rowOff>447675</xdr:rowOff>
                  </to>
                </anchor>
              </controlPr>
            </control>
          </mc:Choice>
        </mc:AlternateContent>
        <mc:AlternateContent xmlns:mc="http://schemas.openxmlformats.org/markup-compatibility/2006">
          <mc:Choice Requires="x14">
            <control shapeId="9222" r:id="rId7" name="Check Box 6">
              <controlPr defaultSize="0" autoFill="0" autoLine="0" autoPict="0" altText="チェック ">
                <anchor moveWithCells="1">
                  <from>
                    <xdr:col>6</xdr:col>
                    <xdr:colOff>1323975</xdr:colOff>
                    <xdr:row>28</xdr:row>
                    <xdr:rowOff>9525</xdr:rowOff>
                  </from>
                  <to>
                    <xdr:col>6</xdr:col>
                    <xdr:colOff>2152650</xdr:colOff>
                    <xdr:row>29</xdr:row>
                    <xdr:rowOff>0</xdr:rowOff>
                  </to>
                </anchor>
              </controlPr>
            </control>
          </mc:Choice>
        </mc:AlternateContent>
        <mc:AlternateContent xmlns:mc="http://schemas.openxmlformats.org/markup-compatibility/2006">
          <mc:Choice Requires="x14">
            <control shapeId="9223" r:id="rId8" name="Check Box 7">
              <controlPr defaultSize="0" autoFill="0" autoLine="0" autoPict="0" altText="チェック ">
                <anchor moveWithCells="1">
                  <from>
                    <xdr:col>6</xdr:col>
                    <xdr:colOff>1314450</xdr:colOff>
                    <xdr:row>29</xdr:row>
                    <xdr:rowOff>9525</xdr:rowOff>
                  </from>
                  <to>
                    <xdr:col>6</xdr:col>
                    <xdr:colOff>2143125</xdr:colOff>
                    <xdr:row>29</xdr:row>
                    <xdr:rowOff>466725</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H41"/>
  <sheetViews>
    <sheetView showGridLines="0" zoomScale="70" zoomScaleNormal="70" workbookViewId="0">
      <selection activeCell="A3" sqref="A3"/>
    </sheetView>
  </sheetViews>
  <sheetFormatPr defaultRowHeight="18.75" x14ac:dyDescent="0.15"/>
  <cols>
    <col min="1" max="1" width="3" style="1" customWidth="1"/>
    <col min="2" max="2" width="3.125" style="1" customWidth="1"/>
    <col min="3" max="3" width="64.125" style="7" customWidth="1"/>
    <col min="4" max="4" width="14.125" style="1" customWidth="1"/>
    <col min="5" max="5" width="14.125" style="1" bestFit="1" customWidth="1"/>
    <col min="6" max="6" width="31.5" style="1" customWidth="1"/>
    <col min="7" max="7" width="38.125" style="1" customWidth="1"/>
    <col min="8" max="8" width="56.125" style="1" customWidth="1"/>
    <col min="9" max="16384" width="9" style="1"/>
  </cols>
  <sheetData>
    <row r="1" spans="1:8" ht="38.25" customHeight="1" x14ac:dyDescent="0.15">
      <c r="A1" s="86" t="s">
        <v>150</v>
      </c>
      <c r="B1" s="86"/>
      <c r="C1" s="86"/>
      <c r="D1" s="86"/>
      <c r="E1" s="86"/>
      <c r="F1" s="86"/>
      <c r="G1" s="86"/>
      <c r="H1" s="86"/>
    </row>
    <row r="2" spans="1:8" ht="16.5" x14ac:dyDescent="0.15">
      <c r="A2" s="8" t="s">
        <v>155</v>
      </c>
      <c r="C2" s="1"/>
    </row>
    <row r="3" spans="1:8" ht="16.5" x14ac:dyDescent="0.15">
      <c r="A3" s="8"/>
      <c r="C3" s="1"/>
    </row>
    <row r="4" spans="1:8" ht="16.5" x14ac:dyDescent="0.15">
      <c r="A4" s="8"/>
      <c r="B4" s="28"/>
      <c r="C4" s="1" t="s">
        <v>7</v>
      </c>
    </row>
    <row r="5" spans="1:8" ht="16.5" x14ac:dyDescent="0.15">
      <c r="A5" s="8"/>
      <c r="B5" s="29"/>
      <c r="C5" s="1" t="s">
        <v>8</v>
      </c>
    </row>
    <row r="6" spans="1:8" ht="16.5" x14ac:dyDescent="0.15">
      <c r="C6" s="1"/>
    </row>
    <row r="7" spans="1:8" ht="16.5" x14ac:dyDescent="0.15">
      <c r="A7" s="8" t="s">
        <v>3</v>
      </c>
      <c r="C7" s="1"/>
    </row>
    <row r="8" spans="1:8" ht="16.5" x14ac:dyDescent="0.15">
      <c r="B8" s="75" t="s">
        <v>1</v>
      </c>
      <c r="C8" s="76"/>
      <c r="D8" s="2" t="s">
        <v>2</v>
      </c>
      <c r="E8" s="2" t="s">
        <v>5</v>
      </c>
      <c r="F8" s="2" t="s">
        <v>4</v>
      </c>
      <c r="G8" s="93" t="s">
        <v>0</v>
      </c>
      <c r="H8" s="94"/>
    </row>
    <row r="9" spans="1:8" ht="16.5" x14ac:dyDescent="0.15">
      <c r="B9" s="15" t="s">
        <v>14</v>
      </c>
      <c r="C9" s="16"/>
      <c r="D9" s="52"/>
      <c r="E9" s="17" t="s">
        <v>78</v>
      </c>
      <c r="F9" s="60"/>
      <c r="G9" s="79" t="s">
        <v>53</v>
      </c>
      <c r="H9" s="79"/>
    </row>
    <row r="10" spans="1:8" ht="16.5" customHeight="1" x14ac:dyDescent="0.15">
      <c r="B10" s="9" t="s">
        <v>81</v>
      </c>
      <c r="C10" s="1"/>
      <c r="D10" s="52"/>
      <c r="E10" s="32" t="s">
        <v>45</v>
      </c>
      <c r="F10" s="60"/>
      <c r="G10" s="80" t="s">
        <v>83</v>
      </c>
      <c r="H10" s="81"/>
    </row>
    <row r="11" spans="1:8" ht="39.75" customHeight="1" x14ac:dyDescent="0.15">
      <c r="B11" s="3" t="s">
        <v>67</v>
      </c>
      <c r="C11" s="10"/>
      <c r="D11" s="52"/>
      <c r="E11" s="12" t="s">
        <v>47</v>
      </c>
      <c r="F11" s="60"/>
      <c r="G11" s="80" t="s">
        <v>111</v>
      </c>
      <c r="H11" s="81"/>
    </row>
    <row r="12" spans="1:8" ht="16.5" customHeight="1" x14ac:dyDescent="0.15">
      <c r="B12" s="4" t="s">
        <v>17</v>
      </c>
      <c r="C12" s="1"/>
      <c r="D12" s="52"/>
      <c r="E12" s="13" t="s">
        <v>48</v>
      </c>
      <c r="F12" s="60"/>
      <c r="G12" s="80" t="s">
        <v>55</v>
      </c>
      <c r="H12" s="81"/>
    </row>
    <row r="13" spans="1:8" ht="16.5" customHeight="1" x14ac:dyDescent="0.15">
      <c r="B13" s="5" t="s">
        <v>20</v>
      </c>
      <c r="C13" s="10"/>
      <c r="D13" s="53"/>
      <c r="E13" s="13" t="s">
        <v>48</v>
      </c>
      <c r="F13" s="60"/>
      <c r="G13" s="104" t="s">
        <v>56</v>
      </c>
      <c r="H13" s="105"/>
    </row>
    <row r="14" spans="1:8" ht="16.5" customHeight="1" x14ac:dyDescent="0.15">
      <c r="B14" s="5" t="s">
        <v>23</v>
      </c>
      <c r="C14" s="10"/>
      <c r="D14" s="50">
        <f>IFERROR((D12-D13),"0")</f>
        <v>0</v>
      </c>
      <c r="E14" s="23" t="s">
        <v>48</v>
      </c>
      <c r="F14" s="60"/>
      <c r="G14" s="104" t="s">
        <v>116</v>
      </c>
      <c r="H14" s="105"/>
    </row>
    <row r="15" spans="1:8" ht="39.75" customHeight="1" x14ac:dyDescent="0.15">
      <c r="B15" s="5" t="s">
        <v>26</v>
      </c>
      <c r="C15" s="10"/>
      <c r="D15" s="51" t="str">
        <f>IFERROR(D17/D16,"0")</f>
        <v>0</v>
      </c>
      <c r="E15" s="23" t="s">
        <v>49</v>
      </c>
      <c r="F15" s="60"/>
      <c r="G15" s="80" t="s">
        <v>113</v>
      </c>
      <c r="H15" s="81"/>
    </row>
    <row r="16" spans="1:8" ht="16.5" customHeight="1" x14ac:dyDescent="0.15">
      <c r="B16" s="5" t="s">
        <v>29</v>
      </c>
      <c r="C16" s="10"/>
      <c r="D16" s="65"/>
      <c r="E16" s="24" t="s">
        <v>50</v>
      </c>
      <c r="F16" s="60"/>
      <c r="G16" s="80" t="s">
        <v>57</v>
      </c>
      <c r="H16" s="81"/>
    </row>
    <row r="17" spans="1:8" ht="16.5" customHeight="1" x14ac:dyDescent="0.15">
      <c r="B17" s="77" t="s">
        <v>32</v>
      </c>
      <c r="C17" s="78"/>
      <c r="D17" s="50">
        <f>IFERROR(SUM(D18:D21),"0")</f>
        <v>0</v>
      </c>
      <c r="E17" s="34" t="s">
        <v>12</v>
      </c>
      <c r="F17" s="60"/>
      <c r="G17" s="80" t="s">
        <v>89</v>
      </c>
      <c r="H17" s="81"/>
    </row>
    <row r="18" spans="1:8" ht="39.75" customHeight="1" x14ac:dyDescent="0.15">
      <c r="B18" s="14" t="s">
        <v>9</v>
      </c>
      <c r="C18" s="39" t="s">
        <v>35</v>
      </c>
      <c r="D18" s="55"/>
      <c r="E18" s="34" t="s">
        <v>12</v>
      </c>
      <c r="F18" s="61"/>
      <c r="G18" s="80" t="s">
        <v>58</v>
      </c>
      <c r="H18" s="81"/>
    </row>
    <row r="19" spans="1:8" ht="39.75" customHeight="1" x14ac:dyDescent="0.15">
      <c r="B19" s="14"/>
      <c r="C19" s="19" t="s">
        <v>110</v>
      </c>
      <c r="D19" s="56"/>
      <c r="E19" s="31" t="s">
        <v>12</v>
      </c>
      <c r="F19" s="62"/>
      <c r="G19" s="95" t="s">
        <v>90</v>
      </c>
      <c r="H19" s="96"/>
    </row>
    <row r="20" spans="1:8" ht="16.5" customHeight="1" x14ac:dyDescent="0.15">
      <c r="B20" s="14"/>
      <c r="C20" s="20" t="s">
        <v>38</v>
      </c>
      <c r="D20" s="56"/>
      <c r="E20" s="31" t="s">
        <v>12</v>
      </c>
      <c r="F20" s="62"/>
      <c r="G20" s="87" t="s">
        <v>59</v>
      </c>
      <c r="H20" s="88"/>
    </row>
    <row r="21" spans="1:8" ht="16.5" customHeight="1" x14ac:dyDescent="0.15">
      <c r="B21" s="14"/>
      <c r="C21" s="20" t="s">
        <v>41</v>
      </c>
      <c r="D21" s="58"/>
      <c r="E21" s="25" t="s">
        <v>12</v>
      </c>
      <c r="F21" s="63"/>
      <c r="G21" s="102" t="s">
        <v>61</v>
      </c>
      <c r="H21" s="103"/>
    </row>
    <row r="22" spans="1:8" ht="16.5" customHeight="1" x14ac:dyDescent="0.15">
      <c r="B22" s="5" t="s">
        <v>44</v>
      </c>
      <c r="C22" s="21"/>
      <c r="D22" s="65"/>
      <c r="E22" s="22" t="s">
        <v>49</v>
      </c>
      <c r="F22" s="60"/>
      <c r="G22" s="84" t="s">
        <v>63</v>
      </c>
      <c r="H22" s="85"/>
    </row>
    <row r="23" spans="1:8" x14ac:dyDescent="0.15">
      <c r="B23" s="7"/>
    </row>
    <row r="24" spans="1:8" x14ac:dyDescent="0.15">
      <c r="A24" s="8" t="s">
        <v>70</v>
      </c>
    </row>
    <row r="25" spans="1:8" ht="39.75" customHeight="1" x14ac:dyDescent="0.15">
      <c r="B25" s="93" t="s">
        <v>77</v>
      </c>
      <c r="C25" s="97"/>
      <c r="D25" s="97"/>
      <c r="E25" s="97"/>
      <c r="F25" s="94"/>
      <c r="G25" s="43" t="s">
        <v>71</v>
      </c>
      <c r="H25" s="44" t="s">
        <v>72</v>
      </c>
    </row>
    <row r="26" spans="1:8" ht="37.5" customHeight="1" x14ac:dyDescent="0.15">
      <c r="B26" s="98" t="s">
        <v>91</v>
      </c>
      <c r="C26" s="99"/>
      <c r="D26" s="99"/>
      <c r="E26" s="99"/>
      <c r="F26" s="42" t="s">
        <v>115</v>
      </c>
      <c r="G26" s="64"/>
      <c r="H26" s="60"/>
    </row>
    <row r="27" spans="1:8" ht="37.5" customHeight="1" x14ac:dyDescent="0.15">
      <c r="B27" s="98" t="s">
        <v>93</v>
      </c>
      <c r="C27" s="99"/>
      <c r="D27" s="99"/>
      <c r="E27" s="99"/>
      <c r="F27" s="42" t="s">
        <v>115</v>
      </c>
      <c r="G27" s="64"/>
      <c r="H27" s="60"/>
    </row>
    <row r="28" spans="1:8" ht="37.5" customHeight="1" x14ac:dyDescent="0.15">
      <c r="B28" s="98" t="s">
        <v>122</v>
      </c>
      <c r="C28" s="99"/>
      <c r="D28" s="99"/>
      <c r="E28" s="99"/>
      <c r="F28" s="42" t="s">
        <v>123</v>
      </c>
      <c r="G28" s="64"/>
      <c r="H28" s="60"/>
    </row>
    <row r="29" spans="1:8" ht="37.5" customHeight="1" x14ac:dyDescent="0.15">
      <c r="B29" s="98" t="s">
        <v>124</v>
      </c>
      <c r="C29" s="99"/>
      <c r="D29" s="99"/>
      <c r="E29" s="99"/>
      <c r="F29" s="42" t="s">
        <v>123</v>
      </c>
      <c r="G29" s="64"/>
      <c r="H29" s="60"/>
    </row>
    <row r="30" spans="1:8" ht="37.5" customHeight="1" x14ac:dyDescent="0.15">
      <c r="B30" s="98" t="s">
        <v>125</v>
      </c>
      <c r="C30" s="99"/>
      <c r="D30" s="99"/>
      <c r="E30" s="99"/>
      <c r="F30" s="42" t="s">
        <v>123</v>
      </c>
      <c r="G30" s="64"/>
      <c r="H30" s="60"/>
    </row>
    <row r="31" spans="1:8" ht="37.5" customHeight="1" x14ac:dyDescent="0.15">
      <c r="B31" s="98" t="s">
        <v>126</v>
      </c>
      <c r="C31" s="99"/>
      <c r="D31" s="99"/>
      <c r="E31" s="99"/>
      <c r="F31" s="42" t="s">
        <v>123</v>
      </c>
      <c r="G31" s="64"/>
      <c r="H31" s="60"/>
    </row>
    <row r="32" spans="1:8" ht="37.5" customHeight="1" x14ac:dyDescent="0.15">
      <c r="B32" s="98" t="s">
        <v>127</v>
      </c>
      <c r="C32" s="99"/>
      <c r="D32" s="99"/>
      <c r="E32" s="99"/>
      <c r="F32" s="42" t="s">
        <v>123</v>
      </c>
      <c r="G32" s="64"/>
      <c r="H32" s="60"/>
    </row>
    <row r="33" spans="2:8" ht="37.5" customHeight="1" x14ac:dyDescent="0.15">
      <c r="B33" s="98" t="s">
        <v>128</v>
      </c>
      <c r="C33" s="99"/>
      <c r="D33" s="99"/>
      <c r="E33" s="99"/>
      <c r="F33" s="42" t="s">
        <v>123</v>
      </c>
      <c r="G33" s="64"/>
      <c r="H33" s="60"/>
    </row>
    <row r="34" spans="2:8" ht="37.5" customHeight="1" x14ac:dyDescent="0.15">
      <c r="B34" s="98" t="s">
        <v>129</v>
      </c>
      <c r="C34" s="99"/>
      <c r="D34" s="99"/>
      <c r="E34" s="99"/>
      <c r="F34" s="42" t="s">
        <v>123</v>
      </c>
      <c r="G34" s="64"/>
      <c r="H34" s="60"/>
    </row>
    <row r="35" spans="2:8" ht="16.5" x14ac:dyDescent="0.15">
      <c r="B35" s="6" t="s">
        <v>74</v>
      </c>
      <c r="C35" s="6"/>
    </row>
    <row r="36" spans="2:8" x14ac:dyDescent="0.15">
      <c r="B36" s="6"/>
    </row>
    <row r="40" spans="2:8" x14ac:dyDescent="0.15">
      <c r="C40" s="11"/>
    </row>
    <row r="41" spans="2:8" x14ac:dyDescent="0.15">
      <c r="C41" s="11"/>
    </row>
  </sheetData>
  <sheetProtection algorithmName="SHA-512" hashValue="YQre36v4rBWHKzffBbcU4w+DKtNhTEht5Zg2X06cQi3cFwb06jyo6a3/YfaGjLAiwKCUIxl7zPhoVqUSpKzv3g==" saltValue="vHih3PnwIAjqa/Q0bgUWog==" spinCount="100000" sheet="1" objects="1" scenarios="1"/>
  <mergeCells count="28">
    <mergeCell ref="G18:H18"/>
    <mergeCell ref="G9:H9"/>
    <mergeCell ref="B34:E34"/>
    <mergeCell ref="B30:E30"/>
    <mergeCell ref="B32:E32"/>
    <mergeCell ref="B31:E31"/>
    <mergeCell ref="B33:E33"/>
    <mergeCell ref="G8:H8"/>
    <mergeCell ref="G17:H17"/>
    <mergeCell ref="G14:H14"/>
    <mergeCell ref="G15:H15"/>
    <mergeCell ref="G16:H16"/>
    <mergeCell ref="B8:C8"/>
    <mergeCell ref="A1:H1"/>
    <mergeCell ref="B28:E28"/>
    <mergeCell ref="B29:E29"/>
    <mergeCell ref="B17:C17"/>
    <mergeCell ref="G10:H10"/>
    <mergeCell ref="G11:H11"/>
    <mergeCell ref="G12:H12"/>
    <mergeCell ref="G13:H13"/>
    <mergeCell ref="G19:H19"/>
    <mergeCell ref="B25:F25"/>
    <mergeCell ref="B26:E26"/>
    <mergeCell ref="B27:E27"/>
    <mergeCell ref="G20:H20"/>
    <mergeCell ref="G21:H21"/>
    <mergeCell ref="G22:H22"/>
  </mergeCells>
  <phoneticPr fontId="1"/>
  <pageMargins left="0.7" right="0.7" top="0.75" bottom="0.75" header="0.3" footer="0.3"/>
  <pageSetup paperSize="9" scale="59"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ltText="チェック ">
                <anchor moveWithCells="1">
                  <from>
                    <xdr:col>6</xdr:col>
                    <xdr:colOff>1314450</xdr:colOff>
                    <xdr:row>27</xdr:row>
                    <xdr:rowOff>38100</xdr:rowOff>
                  </from>
                  <to>
                    <xdr:col>6</xdr:col>
                    <xdr:colOff>2143125</xdr:colOff>
                    <xdr:row>27</xdr:row>
                    <xdr:rowOff>457200</xdr:rowOff>
                  </to>
                </anchor>
              </controlPr>
            </control>
          </mc:Choice>
        </mc:AlternateContent>
        <mc:AlternateContent xmlns:mc="http://schemas.openxmlformats.org/markup-compatibility/2006">
          <mc:Choice Requires="x14">
            <control shapeId="10242" r:id="rId5" name="Check Box 2">
              <controlPr defaultSize="0" autoFill="0" autoLine="0" autoPict="0" altText="チェック ">
                <anchor moveWithCells="1">
                  <from>
                    <xdr:col>6</xdr:col>
                    <xdr:colOff>1304925</xdr:colOff>
                    <xdr:row>28</xdr:row>
                    <xdr:rowOff>38100</xdr:rowOff>
                  </from>
                  <to>
                    <xdr:col>6</xdr:col>
                    <xdr:colOff>2133600</xdr:colOff>
                    <xdr:row>28</xdr:row>
                    <xdr:rowOff>447675</xdr:rowOff>
                  </to>
                </anchor>
              </controlPr>
            </control>
          </mc:Choice>
        </mc:AlternateContent>
        <mc:AlternateContent xmlns:mc="http://schemas.openxmlformats.org/markup-compatibility/2006">
          <mc:Choice Requires="x14">
            <control shapeId="10243" r:id="rId6" name="Check Box 3">
              <controlPr defaultSize="0" autoFill="0" autoLine="0" autoPict="0" altText="チェック ">
                <anchor moveWithCells="1">
                  <from>
                    <xdr:col>6</xdr:col>
                    <xdr:colOff>1304925</xdr:colOff>
                    <xdr:row>32</xdr:row>
                    <xdr:rowOff>47625</xdr:rowOff>
                  </from>
                  <to>
                    <xdr:col>6</xdr:col>
                    <xdr:colOff>2133600</xdr:colOff>
                    <xdr:row>32</xdr:row>
                    <xdr:rowOff>447675</xdr:rowOff>
                  </to>
                </anchor>
              </controlPr>
            </control>
          </mc:Choice>
        </mc:AlternateContent>
        <mc:AlternateContent xmlns:mc="http://schemas.openxmlformats.org/markup-compatibility/2006">
          <mc:Choice Requires="x14">
            <control shapeId="10244" r:id="rId7" name="Check Box 4">
              <controlPr defaultSize="0" autoFill="0" autoLine="0" autoPict="0" altText="チェック ">
                <anchor moveWithCells="1">
                  <from>
                    <xdr:col>6</xdr:col>
                    <xdr:colOff>1314450</xdr:colOff>
                    <xdr:row>33</xdr:row>
                    <xdr:rowOff>38100</xdr:rowOff>
                  </from>
                  <to>
                    <xdr:col>6</xdr:col>
                    <xdr:colOff>2152650</xdr:colOff>
                    <xdr:row>33</xdr:row>
                    <xdr:rowOff>466725</xdr:rowOff>
                  </to>
                </anchor>
              </controlPr>
            </control>
          </mc:Choice>
        </mc:AlternateContent>
        <mc:AlternateContent xmlns:mc="http://schemas.openxmlformats.org/markup-compatibility/2006">
          <mc:Choice Requires="x14">
            <control shapeId="10245" r:id="rId8" name="Check Box 5">
              <controlPr defaultSize="0" autoFill="0" autoLine="0" autoPict="0" altText="チェック ">
                <anchor moveWithCells="1">
                  <from>
                    <xdr:col>6</xdr:col>
                    <xdr:colOff>1304925</xdr:colOff>
                    <xdr:row>29</xdr:row>
                    <xdr:rowOff>47625</xdr:rowOff>
                  </from>
                  <to>
                    <xdr:col>6</xdr:col>
                    <xdr:colOff>2133600</xdr:colOff>
                    <xdr:row>29</xdr:row>
                    <xdr:rowOff>447675</xdr:rowOff>
                  </to>
                </anchor>
              </controlPr>
            </control>
          </mc:Choice>
        </mc:AlternateContent>
        <mc:AlternateContent xmlns:mc="http://schemas.openxmlformats.org/markup-compatibility/2006">
          <mc:Choice Requires="x14">
            <control shapeId="10246" r:id="rId9" name="Check Box 6">
              <controlPr defaultSize="0" autoFill="0" autoLine="0" autoPict="0" altText="チェック ">
                <anchor moveWithCells="1">
                  <from>
                    <xdr:col>6</xdr:col>
                    <xdr:colOff>1314450</xdr:colOff>
                    <xdr:row>31</xdr:row>
                    <xdr:rowOff>38100</xdr:rowOff>
                  </from>
                  <to>
                    <xdr:col>6</xdr:col>
                    <xdr:colOff>2152650</xdr:colOff>
                    <xdr:row>31</xdr:row>
                    <xdr:rowOff>466725</xdr:rowOff>
                  </to>
                </anchor>
              </controlPr>
            </control>
          </mc:Choice>
        </mc:AlternateContent>
        <mc:AlternateContent xmlns:mc="http://schemas.openxmlformats.org/markup-compatibility/2006">
          <mc:Choice Requires="x14">
            <control shapeId="10247" r:id="rId10" name="Check Box 7">
              <controlPr defaultSize="0" autoFill="0" autoLine="0" autoPict="0" altText="チェック ">
                <anchor moveWithCells="1">
                  <from>
                    <xdr:col>6</xdr:col>
                    <xdr:colOff>1304925</xdr:colOff>
                    <xdr:row>30</xdr:row>
                    <xdr:rowOff>47625</xdr:rowOff>
                  </from>
                  <to>
                    <xdr:col>6</xdr:col>
                    <xdr:colOff>2133600</xdr:colOff>
                    <xdr:row>30</xdr:row>
                    <xdr:rowOff>447675</xdr:rowOff>
                  </to>
                </anchor>
              </controlPr>
            </control>
          </mc:Choice>
        </mc:AlternateContent>
        <mc:AlternateContent xmlns:mc="http://schemas.openxmlformats.org/markup-compatibility/2006">
          <mc:Choice Requires="x14">
            <control shapeId="10248" r:id="rId11" name="Check Box 8">
              <controlPr defaultSize="0" autoFill="0" autoLine="0" autoPict="0" altText="チェック ">
                <anchor moveWithCells="1">
                  <from>
                    <xdr:col>6</xdr:col>
                    <xdr:colOff>1314450</xdr:colOff>
                    <xdr:row>25</xdr:row>
                    <xdr:rowOff>38100</xdr:rowOff>
                  </from>
                  <to>
                    <xdr:col>6</xdr:col>
                    <xdr:colOff>2152650</xdr:colOff>
                    <xdr:row>25</xdr:row>
                    <xdr:rowOff>466725</xdr:rowOff>
                  </to>
                </anchor>
              </controlPr>
            </control>
          </mc:Choice>
        </mc:AlternateContent>
        <mc:AlternateContent xmlns:mc="http://schemas.openxmlformats.org/markup-compatibility/2006">
          <mc:Choice Requires="x14">
            <control shapeId="10249" r:id="rId12" name="Check Box 9">
              <controlPr defaultSize="0" autoFill="0" autoLine="0" autoPict="0" altText="チェック ">
                <anchor moveWithCells="1">
                  <from>
                    <xdr:col>6</xdr:col>
                    <xdr:colOff>1304925</xdr:colOff>
                    <xdr:row>26</xdr:row>
                    <xdr:rowOff>38100</xdr:rowOff>
                  </from>
                  <to>
                    <xdr:col>6</xdr:col>
                    <xdr:colOff>2133600</xdr:colOff>
                    <xdr:row>26</xdr:row>
                    <xdr:rowOff>447675</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H38"/>
  <sheetViews>
    <sheetView showGridLines="0" zoomScale="70" zoomScaleNormal="70" workbookViewId="0">
      <selection activeCell="A3" sqref="A3"/>
    </sheetView>
  </sheetViews>
  <sheetFormatPr defaultRowHeight="18.75" x14ac:dyDescent="0.15"/>
  <cols>
    <col min="1" max="1" width="3" style="1" customWidth="1"/>
    <col min="2" max="2" width="3.125" style="1" customWidth="1"/>
    <col min="3" max="3" width="64.125" style="7" customWidth="1"/>
    <col min="4" max="4" width="14.125" style="1" customWidth="1"/>
    <col min="5" max="5" width="14.125" style="1" bestFit="1" customWidth="1"/>
    <col min="6" max="6" width="31.5" style="1" customWidth="1"/>
    <col min="7" max="7" width="38.125" style="1" customWidth="1"/>
    <col min="8" max="8" width="56.125" style="1" customWidth="1"/>
    <col min="9" max="16384" width="9" style="1"/>
  </cols>
  <sheetData>
    <row r="1" spans="1:8" ht="38.25" customHeight="1" x14ac:dyDescent="0.15">
      <c r="A1" s="86" t="s">
        <v>151</v>
      </c>
      <c r="B1" s="86"/>
      <c r="C1" s="86"/>
      <c r="D1" s="86"/>
      <c r="E1" s="86"/>
      <c r="F1" s="86"/>
      <c r="G1" s="86"/>
      <c r="H1" s="86"/>
    </row>
    <row r="2" spans="1:8" ht="16.5" x14ac:dyDescent="0.15">
      <c r="A2" s="8" t="s">
        <v>153</v>
      </c>
      <c r="C2" s="1"/>
    </row>
    <row r="3" spans="1:8" ht="16.5" x14ac:dyDescent="0.15">
      <c r="A3" s="8"/>
      <c r="C3" s="1"/>
    </row>
    <row r="4" spans="1:8" ht="16.5" x14ac:dyDescent="0.15">
      <c r="A4" s="8"/>
      <c r="B4" s="28"/>
      <c r="C4" s="1" t="s">
        <v>7</v>
      </c>
    </row>
    <row r="5" spans="1:8" ht="16.5" x14ac:dyDescent="0.15">
      <c r="A5" s="8"/>
      <c r="B5" s="29"/>
      <c r="C5" s="1" t="s">
        <v>8</v>
      </c>
    </row>
    <row r="6" spans="1:8" ht="16.5" x14ac:dyDescent="0.15">
      <c r="C6" s="1"/>
    </row>
    <row r="7" spans="1:8" ht="16.5" x14ac:dyDescent="0.15">
      <c r="A7" s="8" t="s">
        <v>3</v>
      </c>
      <c r="C7" s="1"/>
    </row>
    <row r="8" spans="1:8" ht="16.5" x14ac:dyDescent="0.15">
      <c r="B8" s="75" t="s">
        <v>1</v>
      </c>
      <c r="C8" s="76"/>
      <c r="D8" s="2" t="s">
        <v>2</v>
      </c>
      <c r="E8" s="2" t="s">
        <v>5</v>
      </c>
      <c r="F8" s="2" t="s">
        <v>4</v>
      </c>
      <c r="G8" s="93" t="s">
        <v>0</v>
      </c>
      <c r="H8" s="94"/>
    </row>
    <row r="9" spans="1:8" ht="16.5" x14ac:dyDescent="0.15">
      <c r="B9" s="15" t="s">
        <v>64</v>
      </c>
      <c r="C9" s="16"/>
      <c r="D9" s="66"/>
      <c r="E9" s="35" t="s">
        <v>49</v>
      </c>
      <c r="F9" s="68"/>
      <c r="G9" s="82" t="s">
        <v>69</v>
      </c>
      <c r="H9" s="83"/>
    </row>
    <row r="10" spans="1:8" ht="16.5" customHeight="1" x14ac:dyDescent="0.15">
      <c r="B10" s="15" t="s">
        <v>65</v>
      </c>
      <c r="C10" s="16"/>
      <c r="D10" s="52"/>
      <c r="E10" s="37" t="s">
        <v>131</v>
      </c>
      <c r="F10" s="60"/>
      <c r="G10" s="80" t="s">
        <v>54</v>
      </c>
      <c r="H10" s="81"/>
    </row>
    <row r="11" spans="1:8" ht="16.5" customHeight="1" x14ac:dyDescent="0.15">
      <c r="B11" s="4" t="s">
        <v>18</v>
      </c>
      <c r="C11" s="1"/>
      <c r="D11" s="52"/>
      <c r="E11" s="33" t="s">
        <v>48</v>
      </c>
      <c r="F11" s="60"/>
      <c r="G11" s="80" t="s">
        <v>55</v>
      </c>
      <c r="H11" s="81"/>
    </row>
    <row r="12" spans="1:8" ht="16.5" x14ac:dyDescent="0.15">
      <c r="B12" s="5" t="s">
        <v>21</v>
      </c>
      <c r="C12" s="10"/>
      <c r="D12" s="53"/>
      <c r="E12" s="33" t="s">
        <v>48</v>
      </c>
      <c r="F12" s="60"/>
      <c r="G12" s="84" t="s">
        <v>56</v>
      </c>
      <c r="H12" s="85"/>
    </row>
    <row r="13" spans="1:8" ht="16.5" x14ac:dyDescent="0.15">
      <c r="B13" s="5" t="s">
        <v>24</v>
      </c>
      <c r="C13" s="10"/>
      <c r="D13" s="50">
        <f>IFERROR((D11-D12),"0")</f>
        <v>0</v>
      </c>
      <c r="E13" s="32" t="s">
        <v>48</v>
      </c>
      <c r="F13" s="60"/>
      <c r="G13" s="84" t="s">
        <v>132</v>
      </c>
      <c r="H13" s="85"/>
    </row>
    <row r="14" spans="1:8" ht="40.5" customHeight="1" x14ac:dyDescent="0.15">
      <c r="B14" s="5" t="s">
        <v>27</v>
      </c>
      <c r="C14" s="10"/>
      <c r="D14" s="51" t="str">
        <f>IFERROR(D16/D15,"0")</f>
        <v>0</v>
      </c>
      <c r="E14" s="32" t="s">
        <v>49</v>
      </c>
      <c r="F14" s="60"/>
      <c r="G14" s="80" t="s">
        <v>133</v>
      </c>
      <c r="H14" s="81"/>
    </row>
    <row r="15" spans="1:8" ht="16.5" customHeight="1" x14ac:dyDescent="0.15">
      <c r="B15" s="5" t="s">
        <v>30</v>
      </c>
      <c r="C15" s="10"/>
      <c r="D15" s="65"/>
      <c r="E15" s="36" t="s">
        <v>50</v>
      </c>
      <c r="F15" s="60"/>
      <c r="G15" s="80" t="s">
        <v>57</v>
      </c>
      <c r="H15" s="81"/>
    </row>
    <row r="16" spans="1:8" ht="16.5" x14ac:dyDescent="0.15">
      <c r="B16" s="77" t="s">
        <v>33</v>
      </c>
      <c r="C16" s="78"/>
      <c r="D16" s="50">
        <f>IFERROR(SUM(D17:D20),"0")</f>
        <v>0</v>
      </c>
      <c r="E16" s="34" t="s">
        <v>13</v>
      </c>
      <c r="F16" s="60"/>
      <c r="G16" s="82" t="s">
        <v>89</v>
      </c>
      <c r="H16" s="83"/>
    </row>
    <row r="17" spans="1:8" ht="40.5" customHeight="1" x14ac:dyDescent="0.15">
      <c r="B17" s="14" t="s">
        <v>9</v>
      </c>
      <c r="C17" s="18" t="s">
        <v>36</v>
      </c>
      <c r="D17" s="55"/>
      <c r="E17" s="34" t="s">
        <v>13</v>
      </c>
      <c r="F17" s="61"/>
      <c r="G17" s="95" t="s">
        <v>58</v>
      </c>
      <c r="H17" s="96"/>
    </row>
    <row r="18" spans="1:8" ht="40.5" customHeight="1" x14ac:dyDescent="0.15">
      <c r="B18" s="14"/>
      <c r="C18" s="19" t="s">
        <v>130</v>
      </c>
      <c r="D18" s="67"/>
      <c r="E18" s="31" t="s">
        <v>13</v>
      </c>
      <c r="F18" s="69"/>
      <c r="G18" s="87" t="s">
        <v>90</v>
      </c>
      <c r="H18" s="88"/>
    </row>
    <row r="19" spans="1:8" ht="16.5" x14ac:dyDescent="0.15">
      <c r="B19" s="14"/>
      <c r="C19" s="20" t="s">
        <v>39</v>
      </c>
      <c r="D19" s="56"/>
      <c r="E19" s="31" t="s">
        <v>13</v>
      </c>
      <c r="F19" s="62"/>
      <c r="G19" s="89" t="s">
        <v>59</v>
      </c>
      <c r="H19" s="90"/>
    </row>
    <row r="20" spans="1:8" ht="16.5" x14ac:dyDescent="0.15">
      <c r="B20" s="14"/>
      <c r="C20" s="20" t="s">
        <v>42</v>
      </c>
      <c r="D20" s="57"/>
      <c r="E20" s="25" t="s">
        <v>13</v>
      </c>
      <c r="F20" s="70"/>
      <c r="G20" s="108" t="s">
        <v>62</v>
      </c>
      <c r="H20" s="109"/>
    </row>
    <row r="21" spans="1:8" ht="16.5" x14ac:dyDescent="0.15">
      <c r="B21" s="5" t="s">
        <v>68</v>
      </c>
      <c r="C21" s="21"/>
      <c r="D21" s="65"/>
      <c r="E21" s="35" t="s">
        <v>49</v>
      </c>
      <c r="F21" s="60"/>
      <c r="G21" s="84" t="s">
        <v>63</v>
      </c>
      <c r="H21" s="85"/>
    </row>
    <row r="22" spans="1:8" x14ac:dyDescent="0.15">
      <c r="B22" s="7"/>
    </row>
    <row r="23" spans="1:8" x14ac:dyDescent="0.15">
      <c r="A23" s="8" t="s">
        <v>70</v>
      </c>
    </row>
    <row r="24" spans="1:8" ht="40.5" customHeight="1" x14ac:dyDescent="0.15">
      <c r="B24" s="93" t="s">
        <v>77</v>
      </c>
      <c r="C24" s="97"/>
      <c r="D24" s="97"/>
      <c r="E24" s="97"/>
      <c r="F24" s="94"/>
      <c r="G24" s="43" t="s">
        <v>71</v>
      </c>
      <c r="H24" s="44" t="s">
        <v>72</v>
      </c>
    </row>
    <row r="25" spans="1:8" ht="37.5" customHeight="1" x14ac:dyDescent="0.15">
      <c r="B25" s="106" t="s">
        <v>91</v>
      </c>
      <c r="C25" s="107"/>
      <c r="D25" s="107"/>
      <c r="E25" s="107"/>
      <c r="F25" s="42" t="s">
        <v>115</v>
      </c>
      <c r="G25" s="64"/>
      <c r="H25" s="60"/>
    </row>
    <row r="26" spans="1:8" ht="37.5" customHeight="1" x14ac:dyDescent="0.15">
      <c r="B26" s="106" t="s">
        <v>93</v>
      </c>
      <c r="C26" s="107"/>
      <c r="D26" s="107"/>
      <c r="E26" s="107"/>
      <c r="F26" s="42" t="s">
        <v>115</v>
      </c>
      <c r="G26" s="64"/>
      <c r="H26" s="60"/>
    </row>
    <row r="27" spans="1:8" ht="37.5" customHeight="1" x14ac:dyDescent="0.15">
      <c r="B27" s="106" t="s">
        <v>134</v>
      </c>
      <c r="C27" s="107"/>
      <c r="D27" s="107"/>
      <c r="E27" s="107"/>
      <c r="F27" s="42" t="s">
        <v>135</v>
      </c>
      <c r="G27" s="64"/>
      <c r="H27" s="60"/>
    </row>
    <row r="28" spans="1:8" ht="37.5" customHeight="1" x14ac:dyDescent="0.15">
      <c r="B28" s="106" t="s">
        <v>136</v>
      </c>
      <c r="C28" s="107"/>
      <c r="D28" s="107"/>
      <c r="E28" s="107"/>
      <c r="F28" s="42" t="s">
        <v>135</v>
      </c>
      <c r="G28" s="64"/>
      <c r="H28" s="60"/>
    </row>
    <row r="29" spans="1:8" ht="37.5" customHeight="1" x14ac:dyDescent="0.15">
      <c r="B29" s="106" t="s">
        <v>137</v>
      </c>
      <c r="C29" s="107"/>
      <c r="D29" s="107"/>
      <c r="E29" s="107"/>
      <c r="F29" s="42" t="s">
        <v>135</v>
      </c>
      <c r="G29" s="64"/>
      <c r="H29" s="60"/>
    </row>
    <row r="30" spans="1:8" ht="37.5" customHeight="1" x14ac:dyDescent="0.15">
      <c r="B30" s="106" t="s">
        <v>138</v>
      </c>
      <c r="C30" s="107"/>
      <c r="D30" s="107"/>
      <c r="E30" s="107"/>
      <c r="F30" s="42" t="s">
        <v>135</v>
      </c>
      <c r="G30" s="64"/>
      <c r="H30" s="60"/>
    </row>
    <row r="31" spans="1:8" ht="37.5" customHeight="1" x14ac:dyDescent="0.15">
      <c r="B31" s="106" t="s">
        <v>139</v>
      </c>
      <c r="C31" s="107"/>
      <c r="D31" s="107"/>
      <c r="E31" s="107"/>
      <c r="F31" s="42" t="s">
        <v>135</v>
      </c>
      <c r="G31" s="64"/>
      <c r="H31" s="60"/>
    </row>
    <row r="32" spans="1:8" ht="16.5" x14ac:dyDescent="0.15">
      <c r="B32" s="41" t="s">
        <v>140</v>
      </c>
      <c r="C32" s="6"/>
    </row>
    <row r="33" spans="2:3" ht="16.5" x14ac:dyDescent="0.15">
      <c r="B33" s="41" t="s">
        <v>76</v>
      </c>
      <c r="C33" s="6"/>
    </row>
    <row r="34" spans="2:3" x14ac:dyDescent="0.15">
      <c r="B34" s="6"/>
    </row>
    <row r="35" spans="2:3" x14ac:dyDescent="0.15">
      <c r="B35" s="6"/>
    </row>
    <row r="37" spans="2:3" x14ac:dyDescent="0.15">
      <c r="C37" s="11"/>
    </row>
    <row r="38" spans="2:3" x14ac:dyDescent="0.15">
      <c r="C38" s="11"/>
    </row>
  </sheetData>
  <sheetProtection algorithmName="SHA-512" hashValue="QGCZc3r8KackV2ootjfUOiYe+E8eY1rCPga2jI3Xt2tPgPVoag4ayoJtSkU0AKJPGKMKlgK+lKr2oAB+WLkSKQ==" saltValue="u+ETe6XeCZ0mIJRsGZE7jQ==" spinCount="100000" sheet="1" objects="1" scenarios="1"/>
  <mergeCells count="25">
    <mergeCell ref="B29:E29"/>
    <mergeCell ref="B30:E30"/>
    <mergeCell ref="B31:E31"/>
    <mergeCell ref="G9:H9"/>
    <mergeCell ref="B8:C8"/>
    <mergeCell ref="G19:H19"/>
    <mergeCell ref="G20:H20"/>
    <mergeCell ref="G21:H21"/>
    <mergeCell ref="G8:H8"/>
    <mergeCell ref="G16:H16"/>
    <mergeCell ref="A1:H1"/>
    <mergeCell ref="B16:C16"/>
    <mergeCell ref="B27:E27"/>
    <mergeCell ref="B28:E28"/>
    <mergeCell ref="G11:H11"/>
    <mergeCell ref="G12:H12"/>
    <mergeCell ref="G13:H13"/>
    <mergeCell ref="G14:H14"/>
    <mergeCell ref="G15:H15"/>
    <mergeCell ref="G17:H17"/>
    <mergeCell ref="G18:H18"/>
    <mergeCell ref="G10:H10"/>
    <mergeCell ref="B24:F24"/>
    <mergeCell ref="B25:E25"/>
    <mergeCell ref="B26:E26"/>
  </mergeCells>
  <phoneticPr fontId="1"/>
  <pageMargins left="0.7" right="0.7" top="0.75" bottom="0.75" header="0.3" footer="0.3"/>
  <pageSetup paperSize="9" scale="59"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1265" r:id="rId4" name="Check Box 1">
              <controlPr defaultSize="0" autoFill="0" autoLine="0" autoPict="0" altText="チェック ">
                <anchor moveWithCells="1">
                  <from>
                    <xdr:col>6</xdr:col>
                    <xdr:colOff>1304925</xdr:colOff>
                    <xdr:row>26</xdr:row>
                    <xdr:rowOff>38100</xdr:rowOff>
                  </from>
                  <to>
                    <xdr:col>6</xdr:col>
                    <xdr:colOff>2133600</xdr:colOff>
                    <xdr:row>26</xdr:row>
                    <xdr:rowOff>457200</xdr:rowOff>
                  </to>
                </anchor>
              </controlPr>
            </control>
          </mc:Choice>
        </mc:AlternateContent>
        <mc:AlternateContent xmlns:mc="http://schemas.openxmlformats.org/markup-compatibility/2006">
          <mc:Choice Requires="x14">
            <control shapeId="11266" r:id="rId5" name="Check Box 2">
              <controlPr defaultSize="0" autoFill="0" autoLine="0" autoPict="0" altText="チェック ">
                <anchor moveWithCells="1">
                  <from>
                    <xdr:col>6</xdr:col>
                    <xdr:colOff>1304925</xdr:colOff>
                    <xdr:row>29</xdr:row>
                    <xdr:rowOff>47625</xdr:rowOff>
                  </from>
                  <to>
                    <xdr:col>6</xdr:col>
                    <xdr:colOff>2133600</xdr:colOff>
                    <xdr:row>29</xdr:row>
                    <xdr:rowOff>457200</xdr:rowOff>
                  </to>
                </anchor>
              </controlPr>
            </control>
          </mc:Choice>
        </mc:AlternateContent>
        <mc:AlternateContent xmlns:mc="http://schemas.openxmlformats.org/markup-compatibility/2006">
          <mc:Choice Requires="x14">
            <control shapeId="11267" r:id="rId6" name="Check Box 3">
              <controlPr defaultSize="0" autoFill="0" autoLine="0" autoPict="0" altText="チェック ">
                <anchor moveWithCells="1">
                  <from>
                    <xdr:col>6</xdr:col>
                    <xdr:colOff>1304925</xdr:colOff>
                    <xdr:row>30</xdr:row>
                    <xdr:rowOff>47625</xdr:rowOff>
                  </from>
                  <to>
                    <xdr:col>6</xdr:col>
                    <xdr:colOff>2133600</xdr:colOff>
                    <xdr:row>30</xdr:row>
                    <xdr:rowOff>447675</xdr:rowOff>
                  </to>
                </anchor>
              </controlPr>
            </control>
          </mc:Choice>
        </mc:AlternateContent>
        <mc:AlternateContent xmlns:mc="http://schemas.openxmlformats.org/markup-compatibility/2006">
          <mc:Choice Requires="x14">
            <control shapeId="11268" r:id="rId7" name="Check Box 4">
              <controlPr defaultSize="0" autoFill="0" autoLine="0" autoPict="0" altText="チェック ">
                <anchor moveWithCells="1">
                  <from>
                    <xdr:col>6</xdr:col>
                    <xdr:colOff>1304925</xdr:colOff>
                    <xdr:row>28</xdr:row>
                    <xdr:rowOff>47625</xdr:rowOff>
                  </from>
                  <to>
                    <xdr:col>6</xdr:col>
                    <xdr:colOff>2133600</xdr:colOff>
                    <xdr:row>28</xdr:row>
                    <xdr:rowOff>457200</xdr:rowOff>
                  </to>
                </anchor>
              </controlPr>
            </control>
          </mc:Choice>
        </mc:AlternateContent>
        <mc:AlternateContent xmlns:mc="http://schemas.openxmlformats.org/markup-compatibility/2006">
          <mc:Choice Requires="x14">
            <control shapeId="11269" r:id="rId8" name="Check Box 5">
              <controlPr defaultSize="0" autoFill="0" autoLine="0" autoPict="0" altText="チェック ">
                <anchor moveWithCells="1">
                  <from>
                    <xdr:col>6</xdr:col>
                    <xdr:colOff>1304925</xdr:colOff>
                    <xdr:row>27</xdr:row>
                    <xdr:rowOff>47625</xdr:rowOff>
                  </from>
                  <to>
                    <xdr:col>6</xdr:col>
                    <xdr:colOff>2133600</xdr:colOff>
                    <xdr:row>27</xdr:row>
                    <xdr:rowOff>457200</xdr:rowOff>
                  </to>
                </anchor>
              </controlPr>
            </control>
          </mc:Choice>
        </mc:AlternateContent>
        <mc:AlternateContent xmlns:mc="http://schemas.openxmlformats.org/markup-compatibility/2006">
          <mc:Choice Requires="x14">
            <control shapeId="11270" r:id="rId9" name="Check Box 6">
              <controlPr defaultSize="0" autoFill="0" autoLine="0" autoPict="0" altText="チェック ">
                <anchor moveWithCells="1">
                  <from>
                    <xdr:col>6</xdr:col>
                    <xdr:colOff>1304925</xdr:colOff>
                    <xdr:row>24</xdr:row>
                    <xdr:rowOff>38100</xdr:rowOff>
                  </from>
                  <to>
                    <xdr:col>6</xdr:col>
                    <xdr:colOff>2133600</xdr:colOff>
                    <xdr:row>24</xdr:row>
                    <xdr:rowOff>466725</xdr:rowOff>
                  </to>
                </anchor>
              </controlPr>
            </control>
          </mc:Choice>
        </mc:AlternateContent>
        <mc:AlternateContent xmlns:mc="http://schemas.openxmlformats.org/markup-compatibility/2006">
          <mc:Choice Requires="x14">
            <control shapeId="11271" r:id="rId10" name="Check Box 7">
              <controlPr defaultSize="0" autoFill="0" autoLine="0" autoPict="0" altText="チェック ">
                <anchor moveWithCells="1">
                  <from>
                    <xdr:col>6</xdr:col>
                    <xdr:colOff>1304925</xdr:colOff>
                    <xdr:row>25</xdr:row>
                    <xdr:rowOff>47625</xdr:rowOff>
                  </from>
                  <to>
                    <xdr:col>6</xdr:col>
                    <xdr:colOff>2133600</xdr:colOff>
                    <xdr:row>25</xdr:row>
                    <xdr:rowOff>466725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38"/>
  <sheetViews>
    <sheetView showGridLines="0" zoomScale="60" zoomScaleNormal="60" workbookViewId="0">
      <selection activeCell="A3" sqref="A3"/>
    </sheetView>
  </sheetViews>
  <sheetFormatPr defaultRowHeight="18.75" x14ac:dyDescent="0.15"/>
  <cols>
    <col min="1" max="1" width="3" style="1" customWidth="1"/>
    <col min="2" max="2" width="3.125" style="1" customWidth="1"/>
    <col min="3" max="3" width="64.125" style="7" customWidth="1"/>
    <col min="4" max="4" width="14.125" style="1" customWidth="1"/>
    <col min="5" max="5" width="14.125" style="1" bestFit="1" customWidth="1"/>
    <col min="6" max="6" width="31.5" style="1" customWidth="1"/>
    <col min="7" max="7" width="38.125" style="1" customWidth="1"/>
    <col min="8" max="8" width="56.125" style="1" customWidth="1"/>
    <col min="9" max="16384" width="9" style="1"/>
  </cols>
  <sheetData>
    <row r="1" spans="1:8" ht="38.25" customHeight="1" x14ac:dyDescent="0.15">
      <c r="A1" s="86" t="s">
        <v>141</v>
      </c>
      <c r="B1" s="86"/>
      <c r="C1" s="86"/>
      <c r="D1" s="86"/>
      <c r="E1" s="86"/>
      <c r="F1" s="86"/>
      <c r="G1" s="86"/>
      <c r="H1" s="86"/>
    </row>
    <row r="2" spans="1:8" ht="16.5" x14ac:dyDescent="0.15">
      <c r="A2" s="8" t="s">
        <v>153</v>
      </c>
      <c r="C2" s="1"/>
    </row>
    <row r="3" spans="1:8" ht="16.5" x14ac:dyDescent="0.15">
      <c r="A3" s="8"/>
      <c r="C3" s="1"/>
    </row>
    <row r="4" spans="1:8" ht="16.5" x14ac:dyDescent="0.15">
      <c r="A4" s="8"/>
      <c r="B4" s="28"/>
      <c r="C4" s="1" t="s">
        <v>7</v>
      </c>
    </row>
    <row r="5" spans="1:8" ht="16.5" x14ac:dyDescent="0.15">
      <c r="A5" s="8"/>
      <c r="B5" s="29"/>
      <c r="C5" s="1" t="s">
        <v>8</v>
      </c>
    </row>
    <row r="6" spans="1:8" ht="16.5" x14ac:dyDescent="0.15">
      <c r="C6" s="1"/>
    </row>
    <row r="7" spans="1:8" ht="16.5" x14ac:dyDescent="0.15">
      <c r="A7" s="8" t="s">
        <v>3</v>
      </c>
      <c r="C7" s="1"/>
    </row>
    <row r="8" spans="1:8" ht="16.5" x14ac:dyDescent="0.15">
      <c r="B8" s="75" t="s">
        <v>1</v>
      </c>
      <c r="C8" s="76"/>
      <c r="D8" s="2" t="s">
        <v>2</v>
      </c>
      <c r="E8" s="2" t="s">
        <v>5</v>
      </c>
      <c r="F8" s="2" t="s">
        <v>4</v>
      </c>
      <c r="G8" s="93" t="s">
        <v>0</v>
      </c>
      <c r="H8" s="94"/>
    </row>
    <row r="9" spans="1:8" ht="16.5" x14ac:dyDescent="0.15">
      <c r="B9" s="15" t="s">
        <v>14</v>
      </c>
      <c r="C9" s="16"/>
      <c r="D9" s="52"/>
      <c r="E9" s="17" t="s">
        <v>78</v>
      </c>
      <c r="F9" s="60"/>
      <c r="G9" s="79" t="s">
        <v>52</v>
      </c>
      <c r="H9" s="79"/>
    </row>
    <row r="10" spans="1:8" ht="39.75" customHeight="1" x14ac:dyDescent="0.15">
      <c r="B10" s="15" t="s">
        <v>15</v>
      </c>
      <c r="C10" s="10"/>
      <c r="D10" s="52"/>
      <c r="E10" s="26" t="s">
        <v>79</v>
      </c>
      <c r="F10" s="60"/>
      <c r="G10" s="80" t="s">
        <v>82</v>
      </c>
      <c r="H10" s="81"/>
    </row>
    <row r="11" spans="1:8" ht="16.5" customHeight="1" x14ac:dyDescent="0.15">
      <c r="B11" s="15" t="s">
        <v>80</v>
      </c>
      <c r="C11" s="1"/>
      <c r="D11" s="52"/>
      <c r="E11" s="26" t="s">
        <v>45</v>
      </c>
      <c r="F11" s="60"/>
      <c r="G11" s="82" t="s">
        <v>83</v>
      </c>
      <c r="H11" s="83"/>
    </row>
    <row r="12" spans="1:8" ht="39.75" customHeight="1" x14ac:dyDescent="0.15">
      <c r="B12" s="15" t="s">
        <v>66</v>
      </c>
      <c r="C12" s="10"/>
      <c r="D12" s="52"/>
      <c r="E12" s="12" t="s">
        <v>46</v>
      </c>
      <c r="F12" s="60"/>
      <c r="G12" s="80" t="s">
        <v>86</v>
      </c>
      <c r="H12" s="81"/>
    </row>
    <row r="13" spans="1:8" ht="16.5" customHeight="1" x14ac:dyDescent="0.15">
      <c r="B13" s="15" t="s">
        <v>16</v>
      </c>
      <c r="C13" s="1"/>
      <c r="D13" s="53"/>
      <c r="E13" s="13" t="s">
        <v>48</v>
      </c>
      <c r="F13" s="60"/>
      <c r="G13" s="84" t="s">
        <v>55</v>
      </c>
      <c r="H13" s="85"/>
    </row>
    <row r="14" spans="1:8" ht="16.5" customHeight="1" x14ac:dyDescent="0.15">
      <c r="B14" s="15" t="s">
        <v>19</v>
      </c>
      <c r="C14" s="10"/>
      <c r="D14" s="53"/>
      <c r="E14" s="13" t="s">
        <v>48</v>
      </c>
      <c r="F14" s="60"/>
      <c r="G14" s="84" t="s">
        <v>56</v>
      </c>
      <c r="H14" s="85"/>
    </row>
    <row r="15" spans="1:8" ht="16.5" customHeight="1" x14ac:dyDescent="0.15">
      <c r="B15" s="15" t="s">
        <v>22</v>
      </c>
      <c r="C15" s="10"/>
      <c r="D15" s="50">
        <f>IFERROR((D13-D14),"0")</f>
        <v>0</v>
      </c>
      <c r="E15" s="23" t="s">
        <v>48</v>
      </c>
      <c r="F15" s="60"/>
      <c r="G15" s="82" t="s">
        <v>87</v>
      </c>
      <c r="H15" s="83"/>
    </row>
    <row r="16" spans="1:8" ht="39.75" customHeight="1" x14ac:dyDescent="0.15">
      <c r="B16" s="15" t="s">
        <v>25</v>
      </c>
      <c r="C16" s="10"/>
      <c r="D16" s="51" t="str">
        <f>IFERROR(D18/D17,"0")</f>
        <v>0</v>
      </c>
      <c r="E16" s="23" t="s">
        <v>49</v>
      </c>
      <c r="F16" s="60"/>
      <c r="G16" s="80" t="s">
        <v>88</v>
      </c>
      <c r="H16" s="81"/>
    </row>
    <row r="17" spans="1:8" ht="16.5" customHeight="1" x14ac:dyDescent="0.15">
      <c r="B17" s="15" t="s">
        <v>28</v>
      </c>
      <c r="C17" s="10"/>
      <c r="D17" s="54"/>
      <c r="E17" s="24" t="s">
        <v>50</v>
      </c>
      <c r="F17" s="60"/>
      <c r="G17" s="82" t="s">
        <v>57</v>
      </c>
      <c r="H17" s="83"/>
    </row>
    <row r="18" spans="1:8" ht="16.5" customHeight="1" x14ac:dyDescent="0.15">
      <c r="B18" s="77" t="s">
        <v>31</v>
      </c>
      <c r="C18" s="78"/>
      <c r="D18" s="50">
        <f>IFERROR(SUM(D19:D22),"0")</f>
        <v>0</v>
      </c>
      <c r="E18" s="27" t="s">
        <v>51</v>
      </c>
      <c r="F18" s="60"/>
      <c r="G18" s="82" t="s">
        <v>89</v>
      </c>
      <c r="H18" s="83"/>
    </row>
    <row r="19" spans="1:8" ht="39.75" customHeight="1" x14ac:dyDescent="0.15">
      <c r="B19" s="14" t="s">
        <v>6</v>
      </c>
      <c r="C19" s="18" t="s">
        <v>34</v>
      </c>
      <c r="D19" s="55"/>
      <c r="E19" s="27" t="s">
        <v>51</v>
      </c>
      <c r="F19" s="61"/>
      <c r="G19" s="95" t="s">
        <v>58</v>
      </c>
      <c r="H19" s="96"/>
    </row>
    <row r="20" spans="1:8" ht="39.75" customHeight="1" x14ac:dyDescent="0.15">
      <c r="B20" s="14"/>
      <c r="C20" s="19" t="s">
        <v>85</v>
      </c>
      <c r="D20" s="56"/>
      <c r="E20" s="30" t="s">
        <v>51</v>
      </c>
      <c r="F20" s="62"/>
      <c r="G20" s="87" t="s">
        <v>90</v>
      </c>
      <c r="H20" s="88"/>
    </row>
    <row r="21" spans="1:8" ht="16.5" customHeight="1" x14ac:dyDescent="0.15">
      <c r="B21" s="14"/>
      <c r="C21" s="20" t="s">
        <v>37</v>
      </c>
      <c r="D21" s="57"/>
      <c r="E21" s="30" t="s">
        <v>51</v>
      </c>
      <c r="F21" s="62"/>
      <c r="G21" s="89" t="s">
        <v>59</v>
      </c>
      <c r="H21" s="90"/>
    </row>
    <row r="22" spans="1:8" ht="16.5" customHeight="1" x14ac:dyDescent="0.15">
      <c r="B22" s="14"/>
      <c r="C22" s="20" t="s">
        <v>40</v>
      </c>
      <c r="D22" s="58"/>
      <c r="E22" s="25" t="s">
        <v>51</v>
      </c>
      <c r="F22" s="63"/>
      <c r="G22" s="91" t="s">
        <v>60</v>
      </c>
      <c r="H22" s="92"/>
    </row>
    <row r="23" spans="1:8" ht="16.5" customHeight="1" x14ac:dyDescent="0.15">
      <c r="B23" s="5" t="s">
        <v>43</v>
      </c>
      <c r="C23" s="21"/>
      <c r="D23" s="59"/>
      <c r="E23" s="22" t="s">
        <v>49</v>
      </c>
      <c r="F23" s="60"/>
      <c r="G23" s="84" t="s">
        <v>63</v>
      </c>
      <c r="H23" s="85"/>
    </row>
    <row r="24" spans="1:8" x14ac:dyDescent="0.15">
      <c r="B24" s="7"/>
    </row>
    <row r="25" spans="1:8" x14ac:dyDescent="0.15">
      <c r="A25" s="8" t="s">
        <v>70</v>
      </c>
    </row>
    <row r="26" spans="1:8" ht="39.75" customHeight="1" x14ac:dyDescent="0.15">
      <c r="B26" s="93" t="s">
        <v>77</v>
      </c>
      <c r="C26" s="97"/>
      <c r="D26" s="97"/>
      <c r="E26" s="97"/>
      <c r="F26" s="94"/>
      <c r="G26" s="45" t="s">
        <v>71</v>
      </c>
      <c r="H26" s="46" t="s">
        <v>72</v>
      </c>
    </row>
    <row r="27" spans="1:8" ht="37.5" customHeight="1" x14ac:dyDescent="0.15">
      <c r="B27" s="73" t="s">
        <v>91</v>
      </c>
      <c r="C27" s="74"/>
      <c r="D27" s="74"/>
      <c r="E27" s="74"/>
      <c r="F27" s="42" t="s">
        <v>92</v>
      </c>
      <c r="G27" s="64"/>
      <c r="H27" s="60"/>
    </row>
    <row r="28" spans="1:8" ht="37.5" customHeight="1" x14ac:dyDescent="0.15">
      <c r="B28" s="73" t="s">
        <v>93</v>
      </c>
      <c r="C28" s="74"/>
      <c r="D28" s="74"/>
      <c r="E28" s="74"/>
      <c r="F28" s="42" t="s">
        <v>92</v>
      </c>
      <c r="G28" s="64"/>
      <c r="H28" s="60"/>
    </row>
    <row r="29" spans="1:8" ht="37.5" customHeight="1" x14ac:dyDescent="0.15">
      <c r="B29" s="73" t="s">
        <v>94</v>
      </c>
      <c r="C29" s="74"/>
      <c r="D29" s="74"/>
      <c r="E29" s="74"/>
      <c r="F29" s="42" t="s">
        <v>95</v>
      </c>
      <c r="G29" s="64"/>
      <c r="H29" s="60"/>
    </row>
    <row r="30" spans="1:8" ht="37.5" customHeight="1" x14ac:dyDescent="0.15">
      <c r="B30" s="73" t="s">
        <v>96</v>
      </c>
      <c r="C30" s="74"/>
      <c r="D30" s="74"/>
      <c r="E30" s="74"/>
      <c r="F30" s="42" t="s">
        <v>95</v>
      </c>
      <c r="G30" s="64"/>
      <c r="H30" s="60"/>
    </row>
    <row r="31" spans="1:8" ht="37.5" customHeight="1" x14ac:dyDescent="0.15">
      <c r="B31" s="73" t="s">
        <v>97</v>
      </c>
      <c r="C31" s="74"/>
      <c r="D31" s="74"/>
      <c r="E31" s="74"/>
      <c r="F31" s="42" t="s">
        <v>95</v>
      </c>
      <c r="G31" s="64"/>
      <c r="H31" s="60"/>
    </row>
    <row r="32" spans="1:8" ht="16.5" x14ac:dyDescent="0.15">
      <c r="B32" s="6"/>
      <c r="C32" s="6"/>
    </row>
    <row r="33" spans="2:3" x14ac:dyDescent="0.15">
      <c r="B33" s="6"/>
    </row>
    <row r="37" spans="2:3" x14ac:dyDescent="0.15">
      <c r="C37" s="11"/>
    </row>
    <row r="38" spans="2:3" x14ac:dyDescent="0.15">
      <c r="C38" s="11"/>
    </row>
  </sheetData>
  <sheetProtection algorithmName="SHA-512" hashValue="YLE+jVPwfs6ir8DRMg3vyRM93qPIYveqyjt27I2o09TS87NWLX+OoF+Xmr7FokUdLIV8+epA7C2H5l+zsTJt8g==" saltValue="GR5KxM+nzZMfddyJMLDfZw==" spinCount="100000" sheet="1" objects="1" scenarios="1"/>
  <mergeCells count="25">
    <mergeCell ref="A1:H1"/>
    <mergeCell ref="B29:E29"/>
    <mergeCell ref="B30:E30"/>
    <mergeCell ref="B31:E31"/>
    <mergeCell ref="G23:H23"/>
    <mergeCell ref="G20:H20"/>
    <mergeCell ref="G21:H21"/>
    <mergeCell ref="G22:H22"/>
    <mergeCell ref="G8:H8"/>
    <mergeCell ref="G17:H17"/>
    <mergeCell ref="G14:H14"/>
    <mergeCell ref="G15:H15"/>
    <mergeCell ref="G16:H16"/>
    <mergeCell ref="G18:H18"/>
    <mergeCell ref="G19:H19"/>
    <mergeCell ref="B26:F26"/>
    <mergeCell ref="B27:E27"/>
    <mergeCell ref="B28:E28"/>
    <mergeCell ref="B8:C8"/>
    <mergeCell ref="B18:C18"/>
    <mergeCell ref="G9:H9"/>
    <mergeCell ref="G10:H10"/>
    <mergeCell ref="G11:H11"/>
    <mergeCell ref="G12:H12"/>
    <mergeCell ref="G13:H13"/>
  </mergeCells>
  <phoneticPr fontId="1"/>
  <pageMargins left="0.7" right="0.7" top="0.75" bottom="0.75" header="0.3" footer="0.3"/>
  <pageSetup paperSize="9" scale="59"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ltText="チェック ">
                <anchor moveWithCells="1">
                  <from>
                    <xdr:col>6</xdr:col>
                    <xdr:colOff>1314450</xdr:colOff>
                    <xdr:row>28</xdr:row>
                    <xdr:rowOff>38100</xdr:rowOff>
                  </from>
                  <to>
                    <xdr:col>6</xdr:col>
                    <xdr:colOff>2143125</xdr:colOff>
                    <xdr:row>28</xdr:row>
                    <xdr:rowOff>457200</xdr:rowOff>
                  </to>
                </anchor>
              </controlPr>
            </control>
          </mc:Choice>
        </mc:AlternateContent>
        <mc:AlternateContent xmlns:mc="http://schemas.openxmlformats.org/markup-compatibility/2006">
          <mc:Choice Requires="x14">
            <control shapeId="1026" r:id="rId5" name="Check Box 2">
              <controlPr defaultSize="0" autoFill="0" autoLine="0" autoPict="0" altText="チェック ">
                <anchor moveWithCells="1">
                  <from>
                    <xdr:col>6</xdr:col>
                    <xdr:colOff>1304925</xdr:colOff>
                    <xdr:row>29</xdr:row>
                    <xdr:rowOff>38100</xdr:rowOff>
                  </from>
                  <to>
                    <xdr:col>6</xdr:col>
                    <xdr:colOff>2133600</xdr:colOff>
                    <xdr:row>29</xdr:row>
                    <xdr:rowOff>447675</xdr:rowOff>
                  </to>
                </anchor>
              </controlPr>
            </control>
          </mc:Choice>
        </mc:AlternateContent>
        <mc:AlternateContent xmlns:mc="http://schemas.openxmlformats.org/markup-compatibility/2006">
          <mc:Choice Requires="x14">
            <control shapeId="1027" r:id="rId6" name="Check Box 3">
              <controlPr defaultSize="0" autoFill="0" autoLine="0" autoPict="0" altText="チェック ">
                <anchor moveWithCells="1">
                  <from>
                    <xdr:col>6</xdr:col>
                    <xdr:colOff>1304925</xdr:colOff>
                    <xdr:row>30</xdr:row>
                    <xdr:rowOff>47625</xdr:rowOff>
                  </from>
                  <to>
                    <xdr:col>6</xdr:col>
                    <xdr:colOff>2133600</xdr:colOff>
                    <xdr:row>30</xdr:row>
                    <xdr:rowOff>447675</xdr:rowOff>
                  </to>
                </anchor>
              </controlPr>
            </control>
          </mc:Choice>
        </mc:AlternateContent>
        <mc:AlternateContent xmlns:mc="http://schemas.openxmlformats.org/markup-compatibility/2006">
          <mc:Choice Requires="x14">
            <control shapeId="1028" r:id="rId7" name="Check Box 4">
              <controlPr defaultSize="0" autoFill="0" autoLine="0" autoPict="0" altText="チェック ">
                <anchor moveWithCells="1">
                  <from>
                    <xdr:col>6</xdr:col>
                    <xdr:colOff>1314450</xdr:colOff>
                    <xdr:row>26</xdr:row>
                    <xdr:rowOff>38100</xdr:rowOff>
                  </from>
                  <to>
                    <xdr:col>6</xdr:col>
                    <xdr:colOff>2152650</xdr:colOff>
                    <xdr:row>26</xdr:row>
                    <xdr:rowOff>466725</xdr:rowOff>
                  </to>
                </anchor>
              </controlPr>
            </control>
          </mc:Choice>
        </mc:AlternateContent>
        <mc:AlternateContent xmlns:mc="http://schemas.openxmlformats.org/markup-compatibility/2006">
          <mc:Choice Requires="x14">
            <control shapeId="1029" r:id="rId8" name="Check Box 5">
              <controlPr defaultSize="0" autoFill="0" autoLine="0" autoPict="0" altText="チェック ">
                <anchor moveWithCells="1">
                  <from>
                    <xdr:col>6</xdr:col>
                    <xdr:colOff>1304925</xdr:colOff>
                    <xdr:row>27</xdr:row>
                    <xdr:rowOff>38100</xdr:rowOff>
                  </from>
                  <to>
                    <xdr:col>6</xdr:col>
                    <xdr:colOff>2133600</xdr:colOff>
                    <xdr:row>27</xdr:row>
                    <xdr:rowOff>447675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H39"/>
  <sheetViews>
    <sheetView showGridLines="0" zoomScale="60" zoomScaleNormal="60" workbookViewId="0">
      <selection activeCell="A3" sqref="A3"/>
    </sheetView>
  </sheetViews>
  <sheetFormatPr defaultRowHeight="18.75" x14ac:dyDescent="0.15"/>
  <cols>
    <col min="1" max="1" width="3" style="1" customWidth="1"/>
    <col min="2" max="2" width="3.125" style="1" customWidth="1"/>
    <col min="3" max="3" width="64.125" style="7" customWidth="1"/>
    <col min="4" max="4" width="14.125" style="1" customWidth="1"/>
    <col min="5" max="5" width="14.125" style="1" bestFit="1" customWidth="1"/>
    <col min="6" max="6" width="31.5" style="1" customWidth="1"/>
    <col min="7" max="7" width="38.125" style="1" customWidth="1"/>
    <col min="8" max="8" width="56.125" style="1" customWidth="1"/>
    <col min="9" max="16384" width="9" style="1"/>
  </cols>
  <sheetData>
    <row r="1" spans="1:8" ht="38.25" customHeight="1" x14ac:dyDescent="0.15">
      <c r="A1" s="86" t="s">
        <v>142</v>
      </c>
      <c r="B1" s="86"/>
      <c r="C1" s="86"/>
      <c r="D1" s="86"/>
      <c r="E1" s="86"/>
      <c r="F1" s="86"/>
      <c r="G1" s="86"/>
      <c r="H1" s="86"/>
    </row>
    <row r="2" spans="1:8" ht="16.5" x14ac:dyDescent="0.15">
      <c r="A2" s="8" t="s">
        <v>154</v>
      </c>
      <c r="C2" s="1"/>
    </row>
    <row r="3" spans="1:8" ht="16.5" x14ac:dyDescent="0.15">
      <c r="A3" s="8"/>
      <c r="C3" s="1"/>
    </row>
    <row r="4" spans="1:8" ht="16.5" x14ac:dyDescent="0.15">
      <c r="A4" s="8"/>
      <c r="B4" s="28"/>
      <c r="C4" s="1" t="s">
        <v>7</v>
      </c>
    </row>
    <row r="5" spans="1:8" ht="16.5" x14ac:dyDescent="0.15">
      <c r="A5" s="8"/>
      <c r="B5" s="29"/>
      <c r="C5" s="1" t="s">
        <v>8</v>
      </c>
    </row>
    <row r="6" spans="1:8" ht="16.5" x14ac:dyDescent="0.15">
      <c r="C6" s="1"/>
    </row>
    <row r="7" spans="1:8" ht="16.5" x14ac:dyDescent="0.15">
      <c r="A7" s="8" t="s">
        <v>3</v>
      </c>
      <c r="C7" s="1"/>
    </row>
    <row r="8" spans="1:8" ht="16.5" x14ac:dyDescent="0.15">
      <c r="B8" s="75" t="s">
        <v>1</v>
      </c>
      <c r="C8" s="76"/>
      <c r="D8" s="2" t="s">
        <v>2</v>
      </c>
      <c r="E8" s="2" t="s">
        <v>5</v>
      </c>
      <c r="F8" s="2" t="s">
        <v>4</v>
      </c>
      <c r="G8" s="93" t="s">
        <v>0</v>
      </c>
      <c r="H8" s="94"/>
    </row>
    <row r="9" spans="1:8" ht="39.75" customHeight="1" x14ac:dyDescent="0.15">
      <c r="B9" s="15" t="s">
        <v>14</v>
      </c>
      <c r="C9" s="16"/>
      <c r="D9" s="52"/>
      <c r="E9" s="37" t="s">
        <v>78</v>
      </c>
      <c r="F9" s="60"/>
      <c r="G9" s="79" t="s">
        <v>52</v>
      </c>
      <c r="H9" s="79"/>
    </row>
    <row r="10" spans="1:8" ht="41.25" customHeight="1" x14ac:dyDescent="0.15">
      <c r="B10" s="15" t="s">
        <v>15</v>
      </c>
      <c r="C10" s="10"/>
      <c r="D10" s="52"/>
      <c r="E10" s="32" t="s">
        <v>79</v>
      </c>
      <c r="F10" s="60"/>
      <c r="G10" s="80" t="s">
        <v>82</v>
      </c>
      <c r="H10" s="81"/>
    </row>
    <row r="11" spans="1:8" ht="16.5" customHeight="1" x14ac:dyDescent="0.15">
      <c r="B11" s="15" t="s">
        <v>80</v>
      </c>
      <c r="C11" s="1"/>
      <c r="D11" s="52"/>
      <c r="E11" s="32" t="s">
        <v>45</v>
      </c>
      <c r="F11" s="60"/>
      <c r="G11" s="82" t="s">
        <v>84</v>
      </c>
      <c r="H11" s="83"/>
    </row>
    <row r="12" spans="1:8" ht="39.75" customHeight="1" x14ac:dyDescent="0.15">
      <c r="B12" s="15" t="s">
        <v>66</v>
      </c>
      <c r="C12" s="10"/>
      <c r="D12" s="52"/>
      <c r="E12" s="32" t="s">
        <v>46</v>
      </c>
      <c r="F12" s="60"/>
      <c r="G12" s="80" t="s">
        <v>86</v>
      </c>
      <c r="H12" s="81"/>
    </row>
    <row r="13" spans="1:8" ht="16.5" customHeight="1" x14ac:dyDescent="0.15">
      <c r="B13" s="15" t="s">
        <v>16</v>
      </c>
      <c r="C13" s="1"/>
      <c r="D13" s="53"/>
      <c r="E13" s="33" t="s">
        <v>48</v>
      </c>
      <c r="F13" s="60"/>
      <c r="G13" s="84" t="s">
        <v>55</v>
      </c>
      <c r="H13" s="85"/>
    </row>
    <row r="14" spans="1:8" ht="16.5" customHeight="1" x14ac:dyDescent="0.15">
      <c r="B14" s="15" t="s">
        <v>19</v>
      </c>
      <c r="C14" s="10"/>
      <c r="D14" s="53"/>
      <c r="E14" s="33" t="s">
        <v>48</v>
      </c>
      <c r="F14" s="60"/>
      <c r="G14" s="84" t="s">
        <v>56</v>
      </c>
      <c r="H14" s="85"/>
    </row>
    <row r="15" spans="1:8" ht="16.5" customHeight="1" x14ac:dyDescent="0.15">
      <c r="B15" s="15" t="s">
        <v>22</v>
      </c>
      <c r="C15" s="10"/>
      <c r="D15" s="50">
        <f>IFERROR((D13-D14),"0")</f>
        <v>0</v>
      </c>
      <c r="E15" s="32" t="s">
        <v>48</v>
      </c>
      <c r="F15" s="60"/>
      <c r="G15" s="82" t="s">
        <v>87</v>
      </c>
      <c r="H15" s="83"/>
    </row>
    <row r="16" spans="1:8" ht="39.75" customHeight="1" x14ac:dyDescent="0.15">
      <c r="B16" s="15" t="s">
        <v>25</v>
      </c>
      <c r="C16" s="10"/>
      <c r="D16" s="51" t="str">
        <f>IFERROR(D18/D17,"0")</f>
        <v>0</v>
      </c>
      <c r="E16" s="32" t="s">
        <v>49</v>
      </c>
      <c r="F16" s="60"/>
      <c r="G16" s="80" t="s">
        <v>88</v>
      </c>
      <c r="H16" s="81"/>
    </row>
    <row r="17" spans="1:8" ht="16.5" customHeight="1" x14ac:dyDescent="0.15">
      <c r="B17" s="15" t="s">
        <v>28</v>
      </c>
      <c r="C17" s="10"/>
      <c r="D17" s="54"/>
      <c r="E17" s="36" t="s">
        <v>50</v>
      </c>
      <c r="F17" s="60"/>
      <c r="G17" s="82" t="s">
        <v>57</v>
      </c>
      <c r="H17" s="83"/>
    </row>
    <row r="18" spans="1:8" ht="16.5" customHeight="1" x14ac:dyDescent="0.15">
      <c r="B18" s="77" t="s">
        <v>31</v>
      </c>
      <c r="C18" s="78"/>
      <c r="D18" s="50">
        <f>IFERROR(SUM(D19:D22),"0")</f>
        <v>0</v>
      </c>
      <c r="E18" s="34" t="s">
        <v>51</v>
      </c>
      <c r="F18" s="60"/>
      <c r="G18" s="82" t="s">
        <v>89</v>
      </c>
      <c r="H18" s="83"/>
    </row>
    <row r="19" spans="1:8" ht="41.25" customHeight="1" x14ac:dyDescent="0.15">
      <c r="B19" s="14" t="s">
        <v>9</v>
      </c>
      <c r="C19" s="18" t="s">
        <v>34</v>
      </c>
      <c r="D19" s="55"/>
      <c r="E19" s="34" t="s">
        <v>51</v>
      </c>
      <c r="F19" s="61"/>
      <c r="G19" s="95" t="s">
        <v>58</v>
      </c>
      <c r="H19" s="96"/>
    </row>
    <row r="20" spans="1:8" ht="39.75" customHeight="1" x14ac:dyDescent="0.15">
      <c r="B20" s="14"/>
      <c r="C20" s="19" t="s">
        <v>85</v>
      </c>
      <c r="D20" s="56"/>
      <c r="E20" s="31" t="s">
        <v>51</v>
      </c>
      <c r="F20" s="62"/>
      <c r="G20" s="87" t="s">
        <v>90</v>
      </c>
      <c r="H20" s="88"/>
    </row>
    <row r="21" spans="1:8" ht="16.5" customHeight="1" x14ac:dyDescent="0.15">
      <c r="B21" s="14"/>
      <c r="C21" s="20" t="s">
        <v>37</v>
      </c>
      <c r="D21" s="57"/>
      <c r="E21" s="31" t="s">
        <v>51</v>
      </c>
      <c r="F21" s="62"/>
      <c r="G21" s="89" t="s">
        <v>59</v>
      </c>
      <c r="H21" s="90"/>
    </row>
    <row r="22" spans="1:8" ht="16.5" customHeight="1" x14ac:dyDescent="0.15">
      <c r="B22" s="14"/>
      <c r="C22" s="20" t="s">
        <v>40</v>
      </c>
      <c r="D22" s="58"/>
      <c r="E22" s="25" t="s">
        <v>51</v>
      </c>
      <c r="F22" s="63"/>
      <c r="G22" s="91" t="s">
        <v>60</v>
      </c>
      <c r="H22" s="92"/>
    </row>
    <row r="23" spans="1:8" ht="16.5" customHeight="1" x14ac:dyDescent="0.15">
      <c r="B23" s="5" t="s">
        <v>43</v>
      </c>
      <c r="C23" s="21"/>
      <c r="D23" s="59"/>
      <c r="E23" s="35" t="s">
        <v>49</v>
      </c>
      <c r="F23" s="60"/>
      <c r="G23" s="84" t="s">
        <v>63</v>
      </c>
      <c r="H23" s="85"/>
    </row>
    <row r="24" spans="1:8" x14ac:dyDescent="0.15">
      <c r="B24" s="7"/>
    </row>
    <row r="25" spans="1:8" x14ac:dyDescent="0.15">
      <c r="A25" s="8" t="s">
        <v>70</v>
      </c>
    </row>
    <row r="26" spans="1:8" ht="39.75" customHeight="1" x14ac:dyDescent="0.15">
      <c r="B26" s="93" t="s">
        <v>77</v>
      </c>
      <c r="C26" s="97"/>
      <c r="D26" s="97"/>
      <c r="E26" s="97"/>
      <c r="F26" s="94"/>
      <c r="G26" s="45" t="s">
        <v>71</v>
      </c>
      <c r="H26" s="46" t="s">
        <v>72</v>
      </c>
    </row>
    <row r="27" spans="1:8" ht="37.5" customHeight="1" x14ac:dyDescent="0.15">
      <c r="B27" s="98" t="s">
        <v>91</v>
      </c>
      <c r="C27" s="99"/>
      <c r="D27" s="99"/>
      <c r="E27" s="99"/>
      <c r="F27" s="42" t="s">
        <v>92</v>
      </c>
      <c r="G27" s="64"/>
      <c r="H27" s="60"/>
    </row>
    <row r="28" spans="1:8" ht="37.5" customHeight="1" x14ac:dyDescent="0.15">
      <c r="B28" s="98" t="s">
        <v>93</v>
      </c>
      <c r="C28" s="99"/>
      <c r="D28" s="99"/>
      <c r="E28" s="99"/>
      <c r="F28" s="42" t="s">
        <v>92</v>
      </c>
      <c r="G28" s="64"/>
      <c r="H28" s="60"/>
    </row>
    <row r="29" spans="1:8" ht="37.5" customHeight="1" x14ac:dyDescent="0.15">
      <c r="B29" s="98" t="s">
        <v>98</v>
      </c>
      <c r="C29" s="99"/>
      <c r="D29" s="99"/>
      <c r="E29" s="99"/>
      <c r="F29" s="42" t="s">
        <v>99</v>
      </c>
      <c r="G29" s="64"/>
      <c r="H29" s="60"/>
    </row>
    <row r="30" spans="1:8" ht="37.5" customHeight="1" x14ac:dyDescent="0.15">
      <c r="B30" s="98" t="s">
        <v>100</v>
      </c>
      <c r="C30" s="99"/>
      <c r="D30" s="99"/>
      <c r="E30" s="99"/>
      <c r="F30" s="42" t="s">
        <v>101</v>
      </c>
      <c r="G30" s="64"/>
      <c r="H30" s="60"/>
    </row>
    <row r="31" spans="1:8" ht="37.5" customHeight="1" x14ac:dyDescent="0.15">
      <c r="B31" s="98" t="s">
        <v>102</v>
      </c>
      <c r="C31" s="99"/>
      <c r="D31" s="99"/>
      <c r="E31" s="99"/>
      <c r="F31" s="42" t="s">
        <v>101</v>
      </c>
      <c r="G31" s="64"/>
      <c r="H31" s="60"/>
    </row>
    <row r="32" spans="1:8" ht="37.5" customHeight="1" x14ac:dyDescent="0.15">
      <c r="B32" s="98" t="s">
        <v>103</v>
      </c>
      <c r="C32" s="99"/>
      <c r="D32" s="99"/>
      <c r="E32" s="99"/>
      <c r="F32" s="42" t="s">
        <v>101</v>
      </c>
      <c r="G32" s="64"/>
      <c r="H32" s="60"/>
    </row>
    <row r="33" spans="2:3" ht="16.5" x14ac:dyDescent="0.15">
      <c r="B33" s="6"/>
      <c r="C33" s="6"/>
    </row>
    <row r="34" spans="2:3" x14ac:dyDescent="0.15">
      <c r="B34" s="6"/>
    </row>
    <row r="38" spans="2:3" x14ac:dyDescent="0.15">
      <c r="C38" s="11"/>
    </row>
    <row r="39" spans="2:3" x14ac:dyDescent="0.15">
      <c r="C39" s="11"/>
    </row>
  </sheetData>
  <sheetProtection algorithmName="SHA-512" hashValue="oXep0MZy5Xt/1pkJqJqTTZssO3M7gJJhcwDjMty8cnHVz6Eu2MZ4zqDCwrGXUMSzhEL3+6CLIADX9tOZwD0bxw==" saltValue="2pYRCtT0oD8pa3+JnYPavw==" spinCount="100000" sheet="1" objects="1" scenarios="1"/>
  <mergeCells count="26">
    <mergeCell ref="B32:E32"/>
    <mergeCell ref="G9:H9"/>
    <mergeCell ref="G10:H10"/>
    <mergeCell ref="G11:H11"/>
    <mergeCell ref="G12:H12"/>
    <mergeCell ref="G13:H13"/>
    <mergeCell ref="G17:H17"/>
    <mergeCell ref="G14:H14"/>
    <mergeCell ref="G20:H20"/>
    <mergeCell ref="G21:H21"/>
    <mergeCell ref="G22:H22"/>
    <mergeCell ref="B30:E30"/>
    <mergeCell ref="B31:E31"/>
    <mergeCell ref="B29:E29"/>
    <mergeCell ref="G23:H23"/>
    <mergeCell ref="G15:H15"/>
    <mergeCell ref="A1:H1"/>
    <mergeCell ref="B26:F26"/>
    <mergeCell ref="G8:H8"/>
    <mergeCell ref="B8:C8"/>
    <mergeCell ref="B18:C18"/>
    <mergeCell ref="B27:E27"/>
    <mergeCell ref="B28:E28"/>
    <mergeCell ref="G16:H16"/>
    <mergeCell ref="G18:H18"/>
    <mergeCell ref="G19:H19"/>
  </mergeCells>
  <phoneticPr fontId="1"/>
  <pageMargins left="0.7" right="0.7" top="0.75" bottom="0.75" header="0.3" footer="0.3"/>
  <pageSetup paperSize="9" scale="59"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ltText="チェック ">
                <anchor moveWithCells="1">
                  <from>
                    <xdr:col>6</xdr:col>
                    <xdr:colOff>1304925</xdr:colOff>
                    <xdr:row>28</xdr:row>
                    <xdr:rowOff>38100</xdr:rowOff>
                  </from>
                  <to>
                    <xdr:col>6</xdr:col>
                    <xdr:colOff>2133600</xdr:colOff>
                    <xdr:row>28</xdr:row>
                    <xdr:rowOff>457200</xdr:rowOff>
                  </to>
                </anchor>
              </controlPr>
            </control>
          </mc:Choice>
        </mc:AlternateContent>
        <mc:AlternateContent xmlns:mc="http://schemas.openxmlformats.org/markup-compatibility/2006">
          <mc:Choice Requires="x14">
            <control shapeId="2050" r:id="rId5" name="Check Box 2">
              <controlPr defaultSize="0" autoFill="0" autoLine="0" autoPict="0" altText="チェック ">
                <anchor moveWithCells="1">
                  <from>
                    <xdr:col>6</xdr:col>
                    <xdr:colOff>1304925</xdr:colOff>
                    <xdr:row>30</xdr:row>
                    <xdr:rowOff>38100</xdr:rowOff>
                  </from>
                  <to>
                    <xdr:col>6</xdr:col>
                    <xdr:colOff>2133600</xdr:colOff>
                    <xdr:row>30</xdr:row>
                    <xdr:rowOff>447675</xdr:rowOff>
                  </to>
                </anchor>
              </controlPr>
            </control>
          </mc:Choice>
        </mc:AlternateContent>
        <mc:AlternateContent xmlns:mc="http://schemas.openxmlformats.org/markup-compatibility/2006">
          <mc:Choice Requires="x14">
            <control shapeId="2051" r:id="rId6" name="Check Box 3">
              <controlPr defaultSize="0" autoFill="0" autoLine="0" autoPict="0" altText="チェック ">
                <anchor moveWithCells="1">
                  <from>
                    <xdr:col>6</xdr:col>
                    <xdr:colOff>1304925</xdr:colOff>
                    <xdr:row>31</xdr:row>
                    <xdr:rowOff>47625</xdr:rowOff>
                  </from>
                  <to>
                    <xdr:col>6</xdr:col>
                    <xdr:colOff>2133600</xdr:colOff>
                    <xdr:row>31</xdr:row>
                    <xdr:rowOff>447675</xdr:rowOff>
                  </to>
                </anchor>
              </controlPr>
            </control>
          </mc:Choice>
        </mc:AlternateContent>
        <mc:AlternateContent xmlns:mc="http://schemas.openxmlformats.org/markup-compatibility/2006">
          <mc:Choice Requires="x14">
            <control shapeId="2052" r:id="rId7" name="Check Box 4">
              <controlPr defaultSize="0" autoFill="0" autoLine="0" autoPict="0" altText="チェック ">
                <anchor moveWithCells="1">
                  <from>
                    <xdr:col>6</xdr:col>
                    <xdr:colOff>1304925</xdr:colOff>
                    <xdr:row>29</xdr:row>
                    <xdr:rowOff>47625</xdr:rowOff>
                  </from>
                  <to>
                    <xdr:col>6</xdr:col>
                    <xdr:colOff>2133600</xdr:colOff>
                    <xdr:row>29</xdr:row>
                    <xdr:rowOff>447675</xdr:rowOff>
                  </to>
                </anchor>
              </controlPr>
            </control>
          </mc:Choice>
        </mc:AlternateContent>
        <mc:AlternateContent xmlns:mc="http://schemas.openxmlformats.org/markup-compatibility/2006">
          <mc:Choice Requires="x14">
            <control shapeId="2053" r:id="rId8" name="Check Box 5">
              <controlPr defaultSize="0" autoFill="0" autoLine="0" autoPict="0" altText="チェック ">
                <anchor moveWithCells="1">
                  <from>
                    <xdr:col>6</xdr:col>
                    <xdr:colOff>1304925</xdr:colOff>
                    <xdr:row>26</xdr:row>
                    <xdr:rowOff>38100</xdr:rowOff>
                  </from>
                  <to>
                    <xdr:col>6</xdr:col>
                    <xdr:colOff>2133600</xdr:colOff>
                    <xdr:row>26</xdr:row>
                    <xdr:rowOff>466725</xdr:rowOff>
                  </to>
                </anchor>
              </controlPr>
            </control>
          </mc:Choice>
        </mc:AlternateContent>
        <mc:AlternateContent xmlns:mc="http://schemas.openxmlformats.org/markup-compatibility/2006">
          <mc:Choice Requires="x14">
            <control shapeId="2054" r:id="rId9" name="Check Box 6">
              <controlPr defaultSize="0" autoFill="0" autoLine="0" autoPict="0" altText="チェック ">
                <anchor moveWithCells="1">
                  <from>
                    <xdr:col>6</xdr:col>
                    <xdr:colOff>1304925</xdr:colOff>
                    <xdr:row>27</xdr:row>
                    <xdr:rowOff>47625</xdr:rowOff>
                  </from>
                  <to>
                    <xdr:col>6</xdr:col>
                    <xdr:colOff>2133600</xdr:colOff>
                    <xdr:row>27</xdr:row>
                    <xdr:rowOff>447675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37"/>
  <sheetViews>
    <sheetView showGridLines="0" zoomScale="60" zoomScaleNormal="60" workbookViewId="0">
      <selection activeCell="A3" sqref="A3"/>
    </sheetView>
  </sheetViews>
  <sheetFormatPr defaultRowHeight="18.75" x14ac:dyDescent="0.15"/>
  <cols>
    <col min="1" max="1" width="3" style="1" customWidth="1"/>
    <col min="2" max="2" width="3.125" style="1" customWidth="1"/>
    <col min="3" max="3" width="64.125" style="7" customWidth="1"/>
    <col min="4" max="4" width="14.125" style="1" customWidth="1"/>
    <col min="5" max="5" width="14.125" style="1" bestFit="1" customWidth="1"/>
    <col min="6" max="6" width="31.5" style="1" customWidth="1"/>
    <col min="7" max="7" width="38.125" style="1" customWidth="1"/>
    <col min="8" max="8" width="56.125" style="1" customWidth="1"/>
    <col min="9" max="16384" width="9" style="1"/>
  </cols>
  <sheetData>
    <row r="1" spans="1:8" ht="38.25" customHeight="1" x14ac:dyDescent="0.15">
      <c r="A1" s="86" t="s">
        <v>143</v>
      </c>
      <c r="B1" s="86"/>
      <c r="C1" s="86"/>
      <c r="D1" s="86"/>
      <c r="E1" s="86"/>
      <c r="F1" s="86"/>
      <c r="G1" s="86"/>
      <c r="H1" s="86"/>
    </row>
    <row r="2" spans="1:8" ht="16.5" x14ac:dyDescent="0.15">
      <c r="A2" s="8" t="s">
        <v>153</v>
      </c>
      <c r="C2" s="1"/>
    </row>
    <row r="3" spans="1:8" ht="16.5" x14ac:dyDescent="0.15">
      <c r="A3" s="8"/>
      <c r="C3" s="1"/>
    </row>
    <row r="4" spans="1:8" ht="16.5" x14ac:dyDescent="0.15">
      <c r="A4" s="8"/>
      <c r="B4" s="28"/>
      <c r="C4" s="1" t="s">
        <v>7</v>
      </c>
    </row>
    <row r="5" spans="1:8" ht="16.5" x14ac:dyDescent="0.15">
      <c r="A5" s="8"/>
      <c r="B5" s="29"/>
      <c r="C5" s="1" t="s">
        <v>8</v>
      </c>
    </row>
    <row r="6" spans="1:8" ht="16.5" x14ac:dyDescent="0.15">
      <c r="C6" s="1"/>
    </row>
    <row r="7" spans="1:8" ht="16.5" x14ac:dyDescent="0.15">
      <c r="A7" s="8" t="s">
        <v>3</v>
      </c>
      <c r="C7" s="1"/>
    </row>
    <row r="8" spans="1:8" ht="16.5" x14ac:dyDescent="0.15">
      <c r="B8" s="75" t="s">
        <v>1</v>
      </c>
      <c r="C8" s="76"/>
      <c r="D8" s="2" t="s">
        <v>2</v>
      </c>
      <c r="E8" s="2" t="s">
        <v>5</v>
      </c>
      <c r="F8" s="2" t="s">
        <v>4</v>
      </c>
      <c r="G8" s="93" t="s">
        <v>0</v>
      </c>
      <c r="H8" s="94"/>
    </row>
    <row r="9" spans="1:8" ht="39.75" customHeight="1" x14ac:dyDescent="0.15">
      <c r="B9" s="15" t="s">
        <v>14</v>
      </c>
      <c r="C9" s="16"/>
      <c r="D9" s="52"/>
      <c r="E9" s="37" t="s">
        <v>78</v>
      </c>
      <c r="F9" s="60"/>
      <c r="G9" s="79" t="s">
        <v>52</v>
      </c>
      <c r="H9" s="79"/>
    </row>
    <row r="10" spans="1:8" ht="41.25" customHeight="1" x14ac:dyDescent="0.15">
      <c r="B10" s="15" t="s">
        <v>15</v>
      </c>
      <c r="C10" s="10"/>
      <c r="D10" s="52"/>
      <c r="E10" s="32" t="s">
        <v>79</v>
      </c>
      <c r="F10" s="60"/>
      <c r="G10" s="80" t="s">
        <v>82</v>
      </c>
      <c r="H10" s="81"/>
    </row>
    <row r="11" spans="1:8" ht="16.5" customHeight="1" x14ac:dyDescent="0.15">
      <c r="B11" s="15" t="s">
        <v>80</v>
      </c>
      <c r="C11" s="1"/>
      <c r="D11" s="52"/>
      <c r="E11" s="32" t="s">
        <v>45</v>
      </c>
      <c r="F11" s="60"/>
      <c r="G11" s="82" t="s">
        <v>84</v>
      </c>
      <c r="H11" s="83"/>
    </row>
    <row r="12" spans="1:8" ht="39.75" customHeight="1" x14ac:dyDescent="0.15">
      <c r="B12" s="15" t="s">
        <v>66</v>
      </c>
      <c r="C12" s="10"/>
      <c r="D12" s="52"/>
      <c r="E12" s="32" t="s">
        <v>46</v>
      </c>
      <c r="F12" s="60"/>
      <c r="G12" s="80" t="s">
        <v>86</v>
      </c>
      <c r="H12" s="81"/>
    </row>
    <row r="13" spans="1:8" ht="16.5" customHeight="1" x14ac:dyDescent="0.15">
      <c r="B13" s="15" t="s">
        <v>16</v>
      </c>
      <c r="C13" s="1"/>
      <c r="D13" s="53"/>
      <c r="E13" s="33" t="s">
        <v>48</v>
      </c>
      <c r="F13" s="60"/>
      <c r="G13" s="84" t="s">
        <v>55</v>
      </c>
      <c r="H13" s="85"/>
    </row>
    <row r="14" spans="1:8" ht="16.5" customHeight="1" x14ac:dyDescent="0.15">
      <c r="B14" s="15" t="s">
        <v>19</v>
      </c>
      <c r="C14" s="10"/>
      <c r="D14" s="53"/>
      <c r="E14" s="33" t="s">
        <v>48</v>
      </c>
      <c r="F14" s="60"/>
      <c r="G14" s="84" t="s">
        <v>56</v>
      </c>
      <c r="H14" s="85"/>
    </row>
    <row r="15" spans="1:8" ht="16.5" customHeight="1" x14ac:dyDescent="0.15">
      <c r="B15" s="15" t="s">
        <v>22</v>
      </c>
      <c r="C15" s="10"/>
      <c r="D15" s="50">
        <f>IFERROR((D13-D14),"0")</f>
        <v>0</v>
      </c>
      <c r="E15" s="32" t="s">
        <v>48</v>
      </c>
      <c r="F15" s="60"/>
      <c r="G15" s="82" t="s">
        <v>87</v>
      </c>
      <c r="H15" s="83"/>
    </row>
    <row r="16" spans="1:8" ht="39.75" customHeight="1" x14ac:dyDescent="0.15">
      <c r="B16" s="15" t="s">
        <v>25</v>
      </c>
      <c r="C16" s="10"/>
      <c r="D16" s="51" t="str">
        <f>IFERROR(D18/D17,"0")</f>
        <v>0</v>
      </c>
      <c r="E16" s="32" t="s">
        <v>49</v>
      </c>
      <c r="F16" s="60"/>
      <c r="G16" s="80" t="s">
        <v>88</v>
      </c>
      <c r="H16" s="81"/>
    </row>
    <row r="17" spans="1:8" ht="16.5" customHeight="1" x14ac:dyDescent="0.15">
      <c r="B17" s="15" t="s">
        <v>28</v>
      </c>
      <c r="C17" s="10"/>
      <c r="D17" s="54"/>
      <c r="E17" s="36" t="s">
        <v>50</v>
      </c>
      <c r="F17" s="60"/>
      <c r="G17" s="82" t="s">
        <v>57</v>
      </c>
      <c r="H17" s="83"/>
    </row>
    <row r="18" spans="1:8" ht="16.5" customHeight="1" x14ac:dyDescent="0.15">
      <c r="B18" s="77" t="s">
        <v>31</v>
      </c>
      <c r="C18" s="78"/>
      <c r="D18" s="50">
        <f>IFERROR(SUM(D19:D22),"0")</f>
        <v>0</v>
      </c>
      <c r="E18" s="34" t="s">
        <v>51</v>
      </c>
      <c r="F18" s="60"/>
      <c r="G18" s="82" t="s">
        <v>89</v>
      </c>
      <c r="H18" s="83"/>
    </row>
    <row r="19" spans="1:8" ht="41.25" customHeight="1" x14ac:dyDescent="0.15">
      <c r="B19" s="14" t="s">
        <v>9</v>
      </c>
      <c r="C19" s="18" t="s">
        <v>34</v>
      </c>
      <c r="D19" s="55"/>
      <c r="E19" s="34" t="s">
        <v>51</v>
      </c>
      <c r="F19" s="61"/>
      <c r="G19" s="95" t="s">
        <v>58</v>
      </c>
      <c r="H19" s="96"/>
    </row>
    <row r="20" spans="1:8" ht="39.75" customHeight="1" x14ac:dyDescent="0.15">
      <c r="B20" s="14"/>
      <c r="C20" s="19" t="s">
        <v>85</v>
      </c>
      <c r="D20" s="56"/>
      <c r="E20" s="31" t="s">
        <v>51</v>
      </c>
      <c r="F20" s="62"/>
      <c r="G20" s="87" t="s">
        <v>90</v>
      </c>
      <c r="H20" s="88"/>
    </row>
    <row r="21" spans="1:8" ht="16.5" customHeight="1" x14ac:dyDescent="0.15">
      <c r="B21" s="14"/>
      <c r="C21" s="20" t="s">
        <v>37</v>
      </c>
      <c r="D21" s="57"/>
      <c r="E21" s="31" t="s">
        <v>51</v>
      </c>
      <c r="F21" s="62"/>
      <c r="G21" s="89" t="s">
        <v>59</v>
      </c>
      <c r="H21" s="90"/>
    </row>
    <row r="22" spans="1:8" ht="16.5" customHeight="1" x14ac:dyDescent="0.15">
      <c r="B22" s="14"/>
      <c r="C22" s="20" t="s">
        <v>40</v>
      </c>
      <c r="D22" s="58"/>
      <c r="E22" s="25" t="s">
        <v>51</v>
      </c>
      <c r="F22" s="63"/>
      <c r="G22" s="91" t="s">
        <v>60</v>
      </c>
      <c r="H22" s="92"/>
    </row>
    <row r="23" spans="1:8" ht="16.5" customHeight="1" x14ac:dyDescent="0.15">
      <c r="B23" s="5" t="s">
        <v>43</v>
      </c>
      <c r="C23" s="21"/>
      <c r="D23" s="59"/>
      <c r="E23" s="35" t="s">
        <v>49</v>
      </c>
      <c r="F23" s="60"/>
      <c r="G23" s="84" t="s">
        <v>63</v>
      </c>
      <c r="H23" s="85"/>
    </row>
    <row r="24" spans="1:8" x14ac:dyDescent="0.15">
      <c r="B24" s="7"/>
    </row>
    <row r="25" spans="1:8" x14ac:dyDescent="0.15">
      <c r="A25" s="8" t="s">
        <v>70</v>
      </c>
    </row>
    <row r="26" spans="1:8" ht="39.75" customHeight="1" x14ac:dyDescent="0.15">
      <c r="B26" s="93" t="s">
        <v>77</v>
      </c>
      <c r="C26" s="97"/>
      <c r="D26" s="97"/>
      <c r="E26" s="97"/>
      <c r="F26" s="94"/>
      <c r="G26" s="45" t="s">
        <v>71</v>
      </c>
      <c r="H26" s="46" t="s">
        <v>72</v>
      </c>
    </row>
    <row r="27" spans="1:8" ht="37.5" customHeight="1" x14ac:dyDescent="0.15">
      <c r="B27" s="98" t="s">
        <v>91</v>
      </c>
      <c r="C27" s="99"/>
      <c r="D27" s="99"/>
      <c r="E27" s="99"/>
      <c r="F27" s="42" t="s">
        <v>92</v>
      </c>
      <c r="G27" s="64"/>
      <c r="H27" s="60"/>
    </row>
    <row r="28" spans="1:8" ht="37.5" customHeight="1" x14ac:dyDescent="0.15">
      <c r="B28" s="98" t="s">
        <v>93</v>
      </c>
      <c r="C28" s="99"/>
      <c r="D28" s="99"/>
      <c r="E28" s="99"/>
      <c r="F28" s="42" t="s">
        <v>92</v>
      </c>
      <c r="G28" s="64"/>
      <c r="H28" s="60"/>
    </row>
    <row r="29" spans="1:8" ht="37.5" customHeight="1" x14ac:dyDescent="0.15">
      <c r="B29" s="98" t="s">
        <v>104</v>
      </c>
      <c r="C29" s="99"/>
      <c r="D29" s="99"/>
      <c r="E29" s="99"/>
      <c r="F29" s="42" t="s">
        <v>105</v>
      </c>
      <c r="G29" s="64"/>
      <c r="H29" s="60"/>
    </row>
    <row r="30" spans="1:8" ht="37.5" customHeight="1" x14ac:dyDescent="0.15">
      <c r="B30" s="98" t="s">
        <v>10</v>
      </c>
      <c r="C30" s="99"/>
      <c r="D30" s="99"/>
      <c r="E30" s="99"/>
      <c r="F30" s="42" t="s">
        <v>105</v>
      </c>
      <c r="G30" s="64"/>
      <c r="H30" s="60"/>
    </row>
    <row r="31" spans="1:8" ht="16.5" x14ac:dyDescent="0.15">
      <c r="B31" s="6"/>
      <c r="C31" s="6"/>
    </row>
    <row r="32" spans="1:8" x14ac:dyDescent="0.15">
      <c r="B32" s="6"/>
    </row>
    <row r="36" spans="3:3" x14ac:dyDescent="0.15">
      <c r="C36" s="11"/>
    </row>
    <row r="37" spans="3:3" x14ac:dyDescent="0.15">
      <c r="C37" s="11"/>
    </row>
  </sheetData>
  <sheetProtection algorithmName="SHA-512" hashValue="Z77i5xRsrukVqyjL3TQg97FSs4DGCfawrOYGeNdqJEjRvclRVzn7sM3iYTePriuyhD2OP1bMX+uRljbD1up+1g==" saltValue="146/AGliWn9qTx3kHgfFxQ==" spinCount="100000" sheet="1" objects="1" scenarios="1"/>
  <mergeCells count="24">
    <mergeCell ref="B29:E29"/>
    <mergeCell ref="B30:E30"/>
    <mergeCell ref="G23:H23"/>
    <mergeCell ref="G20:H20"/>
    <mergeCell ref="G21:H21"/>
    <mergeCell ref="G22:H22"/>
    <mergeCell ref="B26:F26"/>
    <mergeCell ref="B27:E27"/>
    <mergeCell ref="B28:E28"/>
    <mergeCell ref="G16:H16"/>
    <mergeCell ref="G18:H18"/>
    <mergeCell ref="G19:H19"/>
    <mergeCell ref="A1:H1"/>
    <mergeCell ref="G8:H8"/>
    <mergeCell ref="B8:C8"/>
    <mergeCell ref="B18:C18"/>
    <mergeCell ref="G9:H9"/>
    <mergeCell ref="G10:H10"/>
    <mergeCell ref="G11:H11"/>
    <mergeCell ref="G12:H12"/>
    <mergeCell ref="G13:H13"/>
    <mergeCell ref="G17:H17"/>
    <mergeCell ref="G14:H14"/>
    <mergeCell ref="G15:H15"/>
  </mergeCells>
  <phoneticPr fontId="1"/>
  <pageMargins left="0.7" right="0.7" top="0.75" bottom="0.75" header="0.3" footer="0.3"/>
  <pageSetup paperSize="9" scale="59"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ltText="チェック ">
                <anchor moveWithCells="1">
                  <from>
                    <xdr:col>6</xdr:col>
                    <xdr:colOff>1314450</xdr:colOff>
                    <xdr:row>28</xdr:row>
                    <xdr:rowOff>38100</xdr:rowOff>
                  </from>
                  <to>
                    <xdr:col>6</xdr:col>
                    <xdr:colOff>2143125</xdr:colOff>
                    <xdr:row>28</xdr:row>
                    <xdr:rowOff>457200</xdr:rowOff>
                  </to>
                </anchor>
              </controlPr>
            </control>
          </mc:Choice>
        </mc:AlternateContent>
        <mc:AlternateContent xmlns:mc="http://schemas.openxmlformats.org/markup-compatibility/2006">
          <mc:Choice Requires="x14">
            <control shapeId="3074" r:id="rId5" name="Check Box 2">
              <controlPr defaultSize="0" autoFill="0" autoLine="0" autoPict="0" altText="チェック ">
                <anchor moveWithCells="1">
                  <from>
                    <xdr:col>6</xdr:col>
                    <xdr:colOff>1304925</xdr:colOff>
                    <xdr:row>29</xdr:row>
                    <xdr:rowOff>38100</xdr:rowOff>
                  </from>
                  <to>
                    <xdr:col>6</xdr:col>
                    <xdr:colOff>2133600</xdr:colOff>
                    <xdr:row>29</xdr:row>
                    <xdr:rowOff>447675</xdr:rowOff>
                  </to>
                </anchor>
              </controlPr>
            </control>
          </mc:Choice>
        </mc:AlternateContent>
        <mc:AlternateContent xmlns:mc="http://schemas.openxmlformats.org/markup-compatibility/2006">
          <mc:Choice Requires="x14">
            <control shapeId="3075" r:id="rId6" name="Check Box 3">
              <controlPr defaultSize="0" autoFill="0" autoLine="0" autoPict="0" altText="チェック ">
                <anchor moveWithCells="1">
                  <from>
                    <xdr:col>6</xdr:col>
                    <xdr:colOff>1314450</xdr:colOff>
                    <xdr:row>26</xdr:row>
                    <xdr:rowOff>38100</xdr:rowOff>
                  </from>
                  <to>
                    <xdr:col>6</xdr:col>
                    <xdr:colOff>2152650</xdr:colOff>
                    <xdr:row>26</xdr:row>
                    <xdr:rowOff>466725</xdr:rowOff>
                  </to>
                </anchor>
              </controlPr>
            </control>
          </mc:Choice>
        </mc:AlternateContent>
        <mc:AlternateContent xmlns:mc="http://schemas.openxmlformats.org/markup-compatibility/2006">
          <mc:Choice Requires="x14">
            <control shapeId="3076" r:id="rId7" name="Check Box 4">
              <controlPr defaultSize="0" autoFill="0" autoLine="0" autoPict="0" altText="チェック ">
                <anchor moveWithCells="1">
                  <from>
                    <xdr:col>6</xdr:col>
                    <xdr:colOff>1304925</xdr:colOff>
                    <xdr:row>27</xdr:row>
                    <xdr:rowOff>38100</xdr:rowOff>
                  </from>
                  <to>
                    <xdr:col>6</xdr:col>
                    <xdr:colOff>2133600</xdr:colOff>
                    <xdr:row>27</xdr:row>
                    <xdr:rowOff>447675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H37"/>
  <sheetViews>
    <sheetView showGridLines="0" zoomScale="60" zoomScaleNormal="60" workbookViewId="0">
      <selection activeCell="A3" sqref="A3"/>
    </sheetView>
  </sheetViews>
  <sheetFormatPr defaultRowHeight="18.75" x14ac:dyDescent="0.15"/>
  <cols>
    <col min="1" max="1" width="3" style="1" customWidth="1"/>
    <col min="2" max="2" width="3.125" style="1" customWidth="1"/>
    <col min="3" max="3" width="64.125" style="7" customWidth="1"/>
    <col min="4" max="4" width="14.125" style="1" customWidth="1"/>
    <col min="5" max="5" width="14.125" style="1" bestFit="1" customWidth="1"/>
    <col min="6" max="6" width="31.5" style="1" customWidth="1"/>
    <col min="7" max="7" width="38.125" style="1" customWidth="1"/>
    <col min="8" max="8" width="56.125" style="1" customWidth="1"/>
    <col min="9" max="16384" width="9" style="1"/>
  </cols>
  <sheetData>
    <row r="1" spans="1:8" ht="38.25" customHeight="1" x14ac:dyDescent="0.15">
      <c r="A1" s="86" t="s">
        <v>144</v>
      </c>
      <c r="B1" s="86"/>
      <c r="C1" s="86"/>
      <c r="D1" s="86"/>
      <c r="E1" s="86"/>
      <c r="F1" s="86"/>
      <c r="G1" s="86"/>
      <c r="H1" s="86"/>
    </row>
    <row r="2" spans="1:8" ht="16.5" x14ac:dyDescent="0.15">
      <c r="A2" s="8" t="s">
        <v>153</v>
      </c>
      <c r="C2" s="1"/>
    </row>
    <row r="3" spans="1:8" ht="16.5" x14ac:dyDescent="0.15">
      <c r="A3" s="8"/>
      <c r="C3" s="1"/>
    </row>
    <row r="4" spans="1:8" ht="16.5" x14ac:dyDescent="0.15">
      <c r="A4" s="8"/>
      <c r="B4" s="28"/>
      <c r="C4" s="1" t="s">
        <v>7</v>
      </c>
    </row>
    <row r="5" spans="1:8" ht="16.5" x14ac:dyDescent="0.15">
      <c r="A5" s="8"/>
      <c r="B5" s="29"/>
      <c r="C5" s="1" t="s">
        <v>8</v>
      </c>
    </row>
    <row r="6" spans="1:8" ht="16.5" x14ac:dyDescent="0.15">
      <c r="C6" s="1"/>
    </row>
    <row r="7" spans="1:8" ht="16.5" x14ac:dyDescent="0.15">
      <c r="A7" s="8" t="s">
        <v>3</v>
      </c>
      <c r="C7" s="1"/>
    </row>
    <row r="8" spans="1:8" ht="16.5" x14ac:dyDescent="0.15">
      <c r="B8" s="75" t="s">
        <v>1</v>
      </c>
      <c r="C8" s="76"/>
      <c r="D8" s="2" t="s">
        <v>2</v>
      </c>
      <c r="E8" s="2" t="s">
        <v>5</v>
      </c>
      <c r="F8" s="2" t="s">
        <v>4</v>
      </c>
      <c r="G8" s="93" t="s">
        <v>0</v>
      </c>
      <c r="H8" s="94"/>
    </row>
    <row r="9" spans="1:8" ht="39.75" customHeight="1" x14ac:dyDescent="0.15">
      <c r="B9" s="15" t="s">
        <v>14</v>
      </c>
      <c r="C9" s="16"/>
      <c r="D9" s="52"/>
      <c r="E9" s="37" t="s">
        <v>78</v>
      </c>
      <c r="F9" s="60"/>
      <c r="G9" s="79" t="s">
        <v>52</v>
      </c>
      <c r="H9" s="79"/>
    </row>
    <row r="10" spans="1:8" ht="39.75" customHeight="1" x14ac:dyDescent="0.15">
      <c r="B10" s="15" t="s">
        <v>15</v>
      </c>
      <c r="C10" s="10"/>
      <c r="D10" s="52"/>
      <c r="E10" s="32" t="s">
        <v>79</v>
      </c>
      <c r="F10" s="60"/>
      <c r="G10" s="80" t="s">
        <v>82</v>
      </c>
      <c r="H10" s="81"/>
    </row>
    <row r="11" spans="1:8" ht="16.5" customHeight="1" x14ac:dyDescent="0.15">
      <c r="B11" s="15" t="s">
        <v>80</v>
      </c>
      <c r="C11" s="1"/>
      <c r="D11" s="52"/>
      <c r="E11" s="32" t="s">
        <v>45</v>
      </c>
      <c r="F11" s="60"/>
      <c r="G11" s="82" t="s">
        <v>84</v>
      </c>
      <c r="H11" s="83"/>
    </row>
    <row r="12" spans="1:8" ht="39.75" customHeight="1" x14ac:dyDescent="0.15">
      <c r="B12" s="15" t="s">
        <v>66</v>
      </c>
      <c r="C12" s="10"/>
      <c r="D12" s="52"/>
      <c r="E12" s="32" t="s">
        <v>46</v>
      </c>
      <c r="F12" s="60"/>
      <c r="G12" s="80" t="s">
        <v>86</v>
      </c>
      <c r="H12" s="81"/>
    </row>
    <row r="13" spans="1:8" ht="16.5" customHeight="1" x14ac:dyDescent="0.15">
      <c r="B13" s="15" t="s">
        <v>16</v>
      </c>
      <c r="C13" s="1"/>
      <c r="D13" s="53"/>
      <c r="E13" s="33" t="s">
        <v>48</v>
      </c>
      <c r="F13" s="60"/>
      <c r="G13" s="84" t="s">
        <v>55</v>
      </c>
      <c r="H13" s="85"/>
    </row>
    <row r="14" spans="1:8" ht="16.5" customHeight="1" x14ac:dyDescent="0.15">
      <c r="B14" s="15" t="s">
        <v>19</v>
      </c>
      <c r="C14" s="10"/>
      <c r="D14" s="53"/>
      <c r="E14" s="33" t="s">
        <v>48</v>
      </c>
      <c r="F14" s="60"/>
      <c r="G14" s="84" t="s">
        <v>56</v>
      </c>
      <c r="H14" s="85"/>
    </row>
    <row r="15" spans="1:8" ht="30.2" customHeight="1" x14ac:dyDescent="0.15">
      <c r="B15" s="15" t="s">
        <v>22</v>
      </c>
      <c r="C15" s="10"/>
      <c r="D15" s="50">
        <f>IFERROR((D13-D14),"0")</f>
        <v>0</v>
      </c>
      <c r="E15" s="32" t="s">
        <v>48</v>
      </c>
      <c r="F15" s="60"/>
      <c r="G15" s="80" t="s">
        <v>106</v>
      </c>
      <c r="H15" s="81"/>
    </row>
    <row r="16" spans="1:8" ht="39.75" customHeight="1" x14ac:dyDescent="0.15">
      <c r="B16" s="15" t="s">
        <v>25</v>
      </c>
      <c r="C16" s="10"/>
      <c r="D16" s="51" t="str">
        <f>IFERROR(D18/D17,"0")</f>
        <v>0</v>
      </c>
      <c r="E16" s="32" t="s">
        <v>49</v>
      </c>
      <c r="F16" s="60"/>
      <c r="G16" s="80" t="s">
        <v>88</v>
      </c>
      <c r="H16" s="81"/>
    </row>
    <row r="17" spans="1:8" ht="16.5" customHeight="1" x14ac:dyDescent="0.15">
      <c r="B17" s="15" t="s">
        <v>28</v>
      </c>
      <c r="C17" s="10"/>
      <c r="D17" s="54"/>
      <c r="E17" s="36" t="s">
        <v>50</v>
      </c>
      <c r="F17" s="60"/>
      <c r="G17" s="82" t="s">
        <v>57</v>
      </c>
      <c r="H17" s="83"/>
    </row>
    <row r="18" spans="1:8" ht="16.5" customHeight="1" x14ac:dyDescent="0.15">
      <c r="B18" s="77" t="s">
        <v>31</v>
      </c>
      <c r="C18" s="78"/>
      <c r="D18" s="50">
        <f>IFERROR(SUM(D19:D22),"0")</f>
        <v>0</v>
      </c>
      <c r="E18" s="34" t="s">
        <v>51</v>
      </c>
      <c r="F18" s="60"/>
      <c r="G18" s="82" t="s">
        <v>89</v>
      </c>
      <c r="H18" s="83"/>
    </row>
    <row r="19" spans="1:8" ht="39.75" customHeight="1" x14ac:dyDescent="0.15">
      <c r="B19" s="14" t="s">
        <v>9</v>
      </c>
      <c r="C19" s="18" t="s">
        <v>34</v>
      </c>
      <c r="D19" s="55"/>
      <c r="E19" s="34" t="s">
        <v>51</v>
      </c>
      <c r="F19" s="61"/>
      <c r="G19" s="95" t="s">
        <v>58</v>
      </c>
      <c r="H19" s="96"/>
    </row>
    <row r="20" spans="1:8" ht="39.75" customHeight="1" x14ac:dyDescent="0.15">
      <c r="B20" s="14"/>
      <c r="C20" s="19" t="s">
        <v>85</v>
      </c>
      <c r="D20" s="56"/>
      <c r="E20" s="31" t="s">
        <v>51</v>
      </c>
      <c r="F20" s="62"/>
      <c r="G20" s="87" t="s">
        <v>90</v>
      </c>
      <c r="H20" s="88"/>
    </row>
    <row r="21" spans="1:8" ht="16.5" customHeight="1" x14ac:dyDescent="0.15">
      <c r="B21" s="14"/>
      <c r="C21" s="20" t="s">
        <v>37</v>
      </c>
      <c r="D21" s="57"/>
      <c r="E21" s="31" t="s">
        <v>51</v>
      </c>
      <c r="F21" s="62"/>
      <c r="G21" s="89" t="s">
        <v>59</v>
      </c>
      <c r="H21" s="90"/>
    </row>
    <row r="22" spans="1:8" ht="30.2" customHeight="1" x14ac:dyDescent="0.15">
      <c r="B22" s="14"/>
      <c r="C22" s="20" t="s">
        <v>40</v>
      </c>
      <c r="D22" s="58"/>
      <c r="E22" s="25" t="s">
        <v>51</v>
      </c>
      <c r="F22" s="63"/>
      <c r="G22" s="100" t="s">
        <v>107</v>
      </c>
      <c r="H22" s="101"/>
    </row>
    <row r="23" spans="1:8" ht="16.5" customHeight="1" x14ac:dyDescent="0.15">
      <c r="B23" s="5" t="s">
        <v>43</v>
      </c>
      <c r="C23" s="21"/>
      <c r="D23" s="59"/>
      <c r="E23" s="35" t="s">
        <v>49</v>
      </c>
      <c r="F23" s="60"/>
      <c r="G23" s="84" t="s">
        <v>63</v>
      </c>
      <c r="H23" s="85"/>
    </row>
    <row r="24" spans="1:8" x14ac:dyDescent="0.15">
      <c r="B24" s="7"/>
    </row>
    <row r="25" spans="1:8" x14ac:dyDescent="0.15">
      <c r="A25" s="8" t="s">
        <v>70</v>
      </c>
    </row>
    <row r="26" spans="1:8" ht="39.75" customHeight="1" x14ac:dyDescent="0.15">
      <c r="B26" s="93" t="s">
        <v>77</v>
      </c>
      <c r="C26" s="97"/>
      <c r="D26" s="97"/>
      <c r="E26" s="97"/>
      <c r="F26" s="94"/>
      <c r="G26" s="45" t="s">
        <v>71</v>
      </c>
      <c r="H26" s="46" t="s">
        <v>72</v>
      </c>
    </row>
    <row r="27" spans="1:8" ht="36.75" customHeight="1" x14ac:dyDescent="0.15">
      <c r="B27" s="98" t="s">
        <v>91</v>
      </c>
      <c r="C27" s="99"/>
      <c r="D27" s="99"/>
      <c r="E27" s="99"/>
      <c r="F27" s="42" t="s">
        <v>92</v>
      </c>
      <c r="G27" s="64"/>
      <c r="H27" s="60"/>
    </row>
    <row r="28" spans="1:8" ht="37.5" customHeight="1" x14ac:dyDescent="0.15">
      <c r="B28" s="98" t="s">
        <v>93</v>
      </c>
      <c r="C28" s="99"/>
      <c r="D28" s="99"/>
      <c r="E28" s="99"/>
      <c r="F28" s="42" t="s">
        <v>92</v>
      </c>
      <c r="G28" s="64"/>
      <c r="H28" s="60"/>
    </row>
    <row r="29" spans="1:8" ht="36.75" customHeight="1" x14ac:dyDescent="0.15">
      <c r="B29" s="98" t="s">
        <v>11</v>
      </c>
      <c r="C29" s="99"/>
      <c r="D29" s="99"/>
      <c r="E29" s="99"/>
      <c r="F29" s="42" t="s">
        <v>108</v>
      </c>
      <c r="G29" s="64"/>
      <c r="H29" s="60"/>
    </row>
    <row r="30" spans="1:8" ht="37.5" customHeight="1" x14ac:dyDescent="0.15">
      <c r="B30" s="98" t="s">
        <v>109</v>
      </c>
      <c r="C30" s="99"/>
      <c r="D30" s="99"/>
      <c r="E30" s="99"/>
      <c r="F30" s="42" t="s">
        <v>108</v>
      </c>
      <c r="G30" s="64"/>
      <c r="H30" s="60"/>
    </row>
    <row r="31" spans="1:8" ht="16.5" x14ac:dyDescent="0.15">
      <c r="B31" s="6"/>
      <c r="C31" s="6"/>
    </row>
    <row r="32" spans="1:8" x14ac:dyDescent="0.15">
      <c r="B32" s="6"/>
    </row>
    <row r="36" spans="3:3" x14ac:dyDescent="0.15">
      <c r="C36" s="11"/>
    </row>
    <row r="37" spans="3:3" x14ac:dyDescent="0.15">
      <c r="C37" s="11"/>
    </row>
  </sheetData>
  <sheetProtection algorithmName="SHA-512" hashValue="eAvQuyb/Ry2mRa164g/JaLLCUGEUfIZIoijmg1/JYVY1aAnUccZiiW31tsL7rvpdjwK6t2vW28ZhwnHp3luiUg==" saltValue="H+tbTraC74XUJuWTbXEFiw==" spinCount="100000" sheet="1" objects="1" scenarios="1"/>
  <mergeCells count="24">
    <mergeCell ref="A1:H1"/>
    <mergeCell ref="B29:E29"/>
    <mergeCell ref="B30:E30"/>
    <mergeCell ref="B8:C8"/>
    <mergeCell ref="B18:C18"/>
    <mergeCell ref="G23:H23"/>
    <mergeCell ref="G20:H20"/>
    <mergeCell ref="G21:H21"/>
    <mergeCell ref="G18:H18"/>
    <mergeCell ref="G19:H19"/>
    <mergeCell ref="G9:H9"/>
    <mergeCell ref="G10:H10"/>
    <mergeCell ref="G11:H11"/>
    <mergeCell ref="G12:H12"/>
    <mergeCell ref="B26:F26"/>
    <mergeCell ref="G22:H22"/>
    <mergeCell ref="B27:E27"/>
    <mergeCell ref="B28:E28"/>
    <mergeCell ref="G8:H8"/>
    <mergeCell ref="G17:H17"/>
    <mergeCell ref="G14:H14"/>
    <mergeCell ref="G15:H15"/>
    <mergeCell ref="G16:H16"/>
    <mergeCell ref="G13:H13"/>
  </mergeCells>
  <phoneticPr fontId="1"/>
  <pageMargins left="0.7" right="0.7" top="0.75" bottom="0.75" header="0.3" footer="0.3"/>
  <pageSetup paperSize="9" scale="59"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8" r:id="rId4" name="Check Box 2">
              <controlPr defaultSize="0" autoFill="0" autoLine="0" autoPict="0" altText="チェック ">
                <anchor moveWithCells="1">
                  <from>
                    <xdr:col>6</xdr:col>
                    <xdr:colOff>1304925</xdr:colOff>
                    <xdr:row>28</xdr:row>
                    <xdr:rowOff>38100</xdr:rowOff>
                  </from>
                  <to>
                    <xdr:col>6</xdr:col>
                    <xdr:colOff>2133600</xdr:colOff>
                    <xdr:row>28</xdr:row>
                    <xdr:rowOff>447675</xdr:rowOff>
                  </to>
                </anchor>
              </controlPr>
            </control>
          </mc:Choice>
        </mc:AlternateContent>
        <mc:AlternateContent xmlns:mc="http://schemas.openxmlformats.org/markup-compatibility/2006">
          <mc:Choice Requires="x14">
            <control shapeId="4099" r:id="rId5" name="Check Box 3">
              <controlPr defaultSize="0" autoFill="0" autoLine="0" autoPict="0" altText="チェック ">
                <anchor moveWithCells="1">
                  <from>
                    <xdr:col>6</xdr:col>
                    <xdr:colOff>1304925</xdr:colOff>
                    <xdr:row>29</xdr:row>
                    <xdr:rowOff>47625</xdr:rowOff>
                  </from>
                  <to>
                    <xdr:col>6</xdr:col>
                    <xdr:colOff>2133600</xdr:colOff>
                    <xdr:row>29</xdr:row>
                    <xdr:rowOff>447675</xdr:rowOff>
                  </to>
                </anchor>
              </controlPr>
            </control>
          </mc:Choice>
        </mc:AlternateContent>
        <mc:AlternateContent xmlns:mc="http://schemas.openxmlformats.org/markup-compatibility/2006">
          <mc:Choice Requires="x14">
            <control shapeId="4100" r:id="rId6" name="Check Box 4">
              <controlPr defaultSize="0" autoFill="0" autoLine="0" autoPict="0" altText="チェック ">
                <anchor moveWithCells="1">
                  <from>
                    <xdr:col>6</xdr:col>
                    <xdr:colOff>1304925</xdr:colOff>
                    <xdr:row>26</xdr:row>
                    <xdr:rowOff>38100</xdr:rowOff>
                  </from>
                  <to>
                    <xdr:col>6</xdr:col>
                    <xdr:colOff>2133600</xdr:colOff>
                    <xdr:row>26</xdr:row>
                    <xdr:rowOff>447675</xdr:rowOff>
                  </to>
                </anchor>
              </controlPr>
            </control>
          </mc:Choice>
        </mc:AlternateContent>
        <mc:AlternateContent xmlns:mc="http://schemas.openxmlformats.org/markup-compatibility/2006">
          <mc:Choice Requires="x14">
            <control shapeId="4101" r:id="rId7" name="Check Box 5">
              <controlPr defaultSize="0" autoFill="0" autoLine="0" autoPict="0" altText="チェック ">
                <anchor moveWithCells="1">
                  <from>
                    <xdr:col>6</xdr:col>
                    <xdr:colOff>1304925</xdr:colOff>
                    <xdr:row>27</xdr:row>
                    <xdr:rowOff>47625</xdr:rowOff>
                  </from>
                  <to>
                    <xdr:col>6</xdr:col>
                    <xdr:colOff>2133600</xdr:colOff>
                    <xdr:row>27</xdr:row>
                    <xdr:rowOff>447675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H36"/>
  <sheetViews>
    <sheetView showGridLines="0" zoomScale="60" zoomScaleNormal="60" workbookViewId="0">
      <selection activeCell="A3" sqref="A3"/>
    </sheetView>
  </sheetViews>
  <sheetFormatPr defaultRowHeight="18.75" x14ac:dyDescent="0.15"/>
  <cols>
    <col min="1" max="1" width="3" style="1" customWidth="1"/>
    <col min="2" max="2" width="3.125" style="1" customWidth="1"/>
    <col min="3" max="3" width="64.125" style="7" customWidth="1"/>
    <col min="4" max="4" width="14.125" style="1" customWidth="1"/>
    <col min="5" max="5" width="14.125" style="1" bestFit="1" customWidth="1"/>
    <col min="6" max="6" width="31.5" style="1" customWidth="1"/>
    <col min="7" max="7" width="38.125" style="1" customWidth="1"/>
    <col min="8" max="8" width="56.125" style="1" customWidth="1"/>
    <col min="9" max="16384" width="9" style="1"/>
  </cols>
  <sheetData>
    <row r="1" spans="1:8" ht="38.25" customHeight="1" x14ac:dyDescent="0.15">
      <c r="A1" s="86" t="s">
        <v>145</v>
      </c>
      <c r="B1" s="86"/>
      <c r="C1" s="86"/>
      <c r="D1" s="86"/>
      <c r="E1" s="86"/>
      <c r="F1" s="86"/>
      <c r="G1" s="86"/>
      <c r="H1" s="86"/>
    </row>
    <row r="2" spans="1:8" ht="16.5" x14ac:dyDescent="0.15">
      <c r="A2" s="8" t="s">
        <v>153</v>
      </c>
      <c r="C2" s="1"/>
    </row>
    <row r="3" spans="1:8" ht="16.5" x14ac:dyDescent="0.15">
      <c r="A3" s="8"/>
      <c r="C3" s="1"/>
    </row>
    <row r="4" spans="1:8" ht="16.5" x14ac:dyDescent="0.15">
      <c r="A4" s="8"/>
      <c r="B4" s="28"/>
      <c r="C4" s="1" t="s">
        <v>7</v>
      </c>
    </row>
    <row r="5" spans="1:8" ht="16.5" x14ac:dyDescent="0.15">
      <c r="A5" s="8"/>
      <c r="B5" s="29"/>
      <c r="C5" s="1" t="s">
        <v>8</v>
      </c>
    </row>
    <row r="6" spans="1:8" ht="16.5" x14ac:dyDescent="0.15">
      <c r="C6" s="1"/>
    </row>
    <row r="7" spans="1:8" ht="16.5" x14ac:dyDescent="0.15">
      <c r="A7" s="8" t="s">
        <v>3</v>
      </c>
      <c r="C7" s="1"/>
    </row>
    <row r="8" spans="1:8" ht="16.5" x14ac:dyDescent="0.15">
      <c r="B8" s="75" t="s">
        <v>1</v>
      </c>
      <c r="C8" s="76"/>
      <c r="D8" s="2" t="s">
        <v>2</v>
      </c>
      <c r="E8" s="2" t="s">
        <v>5</v>
      </c>
      <c r="F8" s="2" t="s">
        <v>4</v>
      </c>
      <c r="G8" s="93" t="s">
        <v>0</v>
      </c>
      <c r="H8" s="94"/>
    </row>
    <row r="9" spans="1:8" ht="39.75" customHeight="1" x14ac:dyDescent="0.15">
      <c r="B9" s="15" t="s">
        <v>14</v>
      </c>
      <c r="C9" s="16"/>
      <c r="D9" s="52"/>
      <c r="E9" s="37" t="s">
        <v>78</v>
      </c>
      <c r="F9" s="60"/>
      <c r="G9" s="79" t="s">
        <v>52</v>
      </c>
      <c r="H9" s="79"/>
    </row>
    <row r="10" spans="1:8" ht="41.25" customHeight="1" x14ac:dyDescent="0.15">
      <c r="B10" s="15" t="s">
        <v>15</v>
      </c>
      <c r="C10" s="10"/>
      <c r="D10" s="52"/>
      <c r="E10" s="32" t="s">
        <v>79</v>
      </c>
      <c r="F10" s="60"/>
      <c r="G10" s="80" t="s">
        <v>82</v>
      </c>
      <c r="H10" s="81"/>
    </row>
    <row r="11" spans="1:8" ht="16.5" customHeight="1" x14ac:dyDescent="0.15">
      <c r="B11" s="15" t="s">
        <v>80</v>
      </c>
      <c r="C11" s="1"/>
      <c r="D11" s="52"/>
      <c r="E11" s="32" t="s">
        <v>45</v>
      </c>
      <c r="F11" s="60"/>
      <c r="G11" s="82" t="s">
        <v>84</v>
      </c>
      <c r="H11" s="83"/>
    </row>
    <row r="12" spans="1:8" ht="39.75" customHeight="1" x14ac:dyDescent="0.15">
      <c r="B12" s="15" t="s">
        <v>66</v>
      </c>
      <c r="C12" s="10"/>
      <c r="D12" s="52"/>
      <c r="E12" s="32" t="s">
        <v>46</v>
      </c>
      <c r="F12" s="60"/>
      <c r="G12" s="80" t="s">
        <v>86</v>
      </c>
      <c r="H12" s="81"/>
    </row>
    <row r="13" spans="1:8" ht="16.5" customHeight="1" x14ac:dyDescent="0.15">
      <c r="B13" s="15" t="s">
        <v>16</v>
      </c>
      <c r="C13" s="1"/>
      <c r="D13" s="53"/>
      <c r="E13" s="33" t="s">
        <v>48</v>
      </c>
      <c r="F13" s="60"/>
      <c r="G13" s="84" t="s">
        <v>55</v>
      </c>
      <c r="H13" s="85"/>
    </row>
    <row r="14" spans="1:8" ht="16.5" customHeight="1" x14ac:dyDescent="0.15">
      <c r="B14" s="15" t="s">
        <v>19</v>
      </c>
      <c r="C14" s="10"/>
      <c r="D14" s="53"/>
      <c r="E14" s="33" t="s">
        <v>48</v>
      </c>
      <c r="F14" s="60"/>
      <c r="G14" s="84" t="s">
        <v>56</v>
      </c>
      <c r="H14" s="85"/>
    </row>
    <row r="15" spans="1:8" ht="30.2" customHeight="1" x14ac:dyDescent="0.15">
      <c r="B15" s="15" t="s">
        <v>22</v>
      </c>
      <c r="C15" s="10"/>
      <c r="D15" s="50">
        <f>IFERROR((D13-D14),"0")</f>
        <v>0</v>
      </c>
      <c r="E15" s="32" t="s">
        <v>48</v>
      </c>
      <c r="F15" s="60"/>
      <c r="G15" s="80" t="s">
        <v>106</v>
      </c>
      <c r="H15" s="81"/>
    </row>
    <row r="16" spans="1:8" ht="39.75" customHeight="1" x14ac:dyDescent="0.15">
      <c r="B16" s="15" t="s">
        <v>25</v>
      </c>
      <c r="C16" s="10"/>
      <c r="D16" s="51" t="str">
        <f>IFERROR(D18/D17,"0")</f>
        <v>0</v>
      </c>
      <c r="E16" s="32" t="s">
        <v>49</v>
      </c>
      <c r="F16" s="60"/>
      <c r="G16" s="80" t="s">
        <v>88</v>
      </c>
      <c r="H16" s="81"/>
    </row>
    <row r="17" spans="1:8" ht="16.5" customHeight="1" x14ac:dyDescent="0.15">
      <c r="B17" s="15" t="s">
        <v>28</v>
      </c>
      <c r="C17" s="10"/>
      <c r="D17" s="54"/>
      <c r="E17" s="36" t="s">
        <v>50</v>
      </c>
      <c r="F17" s="60"/>
      <c r="G17" s="82" t="s">
        <v>57</v>
      </c>
      <c r="H17" s="83"/>
    </row>
    <row r="18" spans="1:8" ht="16.5" customHeight="1" x14ac:dyDescent="0.15">
      <c r="B18" s="77" t="s">
        <v>31</v>
      </c>
      <c r="C18" s="78"/>
      <c r="D18" s="50">
        <f>IFERROR(SUM(D19:D22),"0")</f>
        <v>0</v>
      </c>
      <c r="E18" s="34" t="s">
        <v>51</v>
      </c>
      <c r="F18" s="60"/>
      <c r="G18" s="82" t="s">
        <v>89</v>
      </c>
      <c r="H18" s="83"/>
    </row>
    <row r="19" spans="1:8" ht="41.25" customHeight="1" x14ac:dyDescent="0.15">
      <c r="B19" s="14" t="s">
        <v>9</v>
      </c>
      <c r="C19" s="18" t="s">
        <v>34</v>
      </c>
      <c r="D19" s="55"/>
      <c r="E19" s="34" t="s">
        <v>51</v>
      </c>
      <c r="F19" s="61"/>
      <c r="G19" s="95" t="s">
        <v>58</v>
      </c>
      <c r="H19" s="96"/>
    </row>
    <row r="20" spans="1:8" ht="39.75" customHeight="1" x14ac:dyDescent="0.15">
      <c r="B20" s="14"/>
      <c r="C20" s="19" t="s">
        <v>85</v>
      </c>
      <c r="D20" s="56"/>
      <c r="E20" s="31" t="s">
        <v>51</v>
      </c>
      <c r="F20" s="62"/>
      <c r="G20" s="87" t="s">
        <v>90</v>
      </c>
      <c r="H20" s="88"/>
    </row>
    <row r="21" spans="1:8" ht="16.5" customHeight="1" x14ac:dyDescent="0.15">
      <c r="B21" s="14"/>
      <c r="C21" s="20" t="s">
        <v>37</v>
      </c>
      <c r="D21" s="57"/>
      <c r="E21" s="31" t="s">
        <v>51</v>
      </c>
      <c r="F21" s="62"/>
      <c r="G21" s="89" t="s">
        <v>59</v>
      </c>
      <c r="H21" s="90"/>
    </row>
    <row r="22" spans="1:8" ht="30.2" customHeight="1" x14ac:dyDescent="0.15">
      <c r="B22" s="14"/>
      <c r="C22" s="20" t="s">
        <v>40</v>
      </c>
      <c r="D22" s="58"/>
      <c r="E22" s="25" t="s">
        <v>51</v>
      </c>
      <c r="F22" s="63"/>
      <c r="G22" s="100" t="s">
        <v>107</v>
      </c>
      <c r="H22" s="101"/>
    </row>
    <row r="23" spans="1:8" ht="16.5" customHeight="1" x14ac:dyDescent="0.15">
      <c r="B23" s="5" t="s">
        <v>43</v>
      </c>
      <c r="C23" s="21"/>
      <c r="D23" s="59"/>
      <c r="E23" s="35" t="s">
        <v>49</v>
      </c>
      <c r="F23" s="60"/>
      <c r="G23" s="84" t="s">
        <v>63</v>
      </c>
      <c r="H23" s="85"/>
    </row>
    <row r="24" spans="1:8" x14ac:dyDescent="0.15">
      <c r="B24" s="7"/>
    </row>
    <row r="25" spans="1:8" x14ac:dyDescent="0.15">
      <c r="A25" s="8" t="s">
        <v>70</v>
      </c>
    </row>
    <row r="26" spans="1:8" ht="39.75" customHeight="1" x14ac:dyDescent="0.15">
      <c r="B26" s="93" t="s">
        <v>77</v>
      </c>
      <c r="C26" s="97"/>
      <c r="D26" s="97"/>
      <c r="E26" s="97"/>
      <c r="F26" s="94"/>
      <c r="G26" s="45" t="s">
        <v>71</v>
      </c>
      <c r="H26" s="46" t="s">
        <v>72</v>
      </c>
    </row>
    <row r="27" spans="1:8" ht="37.5" customHeight="1" x14ac:dyDescent="0.15">
      <c r="B27" s="98" t="s">
        <v>91</v>
      </c>
      <c r="C27" s="99"/>
      <c r="D27" s="99"/>
      <c r="E27" s="99"/>
      <c r="F27" s="42" t="s">
        <v>92</v>
      </c>
      <c r="G27" s="64"/>
      <c r="H27" s="60"/>
    </row>
    <row r="28" spans="1:8" ht="37.5" customHeight="1" x14ac:dyDescent="0.15">
      <c r="B28" s="98" t="s">
        <v>93</v>
      </c>
      <c r="C28" s="99"/>
      <c r="D28" s="99"/>
      <c r="E28" s="99"/>
      <c r="F28" s="42" t="s">
        <v>92</v>
      </c>
      <c r="G28" s="64"/>
      <c r="H28" s="60"/>
    </row>
    <row r="29" spans="1:8" ht="37.5" customHeight="1" x14ac:dyDescent="0.15">
      <c r="B29" s="98" t="s">
        <v>11</v>
      </c>
      <c r="C29" s="99"/>
      <c r="D29" s="99"/>
      <c r="E29" s="99"/>
      <c r="F29" s="42" t="s">
        <v>108</v>
      </c>
      <c r="G29" s="64"/>
      <c r="H29" s="60"/>
    </row>
    <row r="30" spans="1:8" ht="16.5" x14ac:dyDescent="0.15">
      <c r="B30" s="6"/>
      <c r="C30" s="6"/>
    </row>
    <row r="31" spans="1:8" x14ac:dyDescent="0.15">
      <c r="B31" s="6"/>
    </row>
    <row r="35" spans="3:3" x14ac:dyDescent="0.15">
      <c r="C35" s="11"/>
    </row>
    <row r="36" spans="3:3" x14ac:dyDescent="0.15">
      <c r="C36" s="11"/>
    </row>
  </sheetData>
  <sheetProtection algorithmName="SHA-512" hashValue="iuHiWLQPE15adCYQXhHTU/FoJipYrwWEOqz5q8zKCDaLKQinVoR9ZRQ1OdyxQQF3LHO7DIxqFHvh8u5gH3iKRA==" saltValue="r8cpxgloC0Wf/j+y4IVuxA==" spinCount="100000" sheet="1" objects="1" scenarios="1"/>
  <mergeCells count="23">
    <mergeCell ref="G8:H8"/>
    <mergeCell ref="G17:H17"/>
    <mergeCell ref="G13:H13"/>
    <mergeCell ref="G18:H18"/>
    <mergeCell ref="A1:H1"/>
    <mergeCell ref="G15:H15"/>
    <mergeCell ref="G16:H16"/>
    <mergeCell ref="B29:E29"/>
    <mergeCell ref="B8:C8"/>
    <mergeCell ref="B18:C18"/>
    <mergeCell ref="G23:H23"/>
    <mergeCell ref="G20:H20"/>
    <mergeCell ref="G21:H21"/>
    <mergeCell ref="G22:H22"/>
    <mergeCell ref="G19:H19"/>
    <mergeCell ref="G9:H9"/>
    <mergeCell ref="G10:H10"/>
    <mergeCell ref="G11:H11"/>
    <mergeCell ref="G12:H12"/>
    <mergeCell ref="B26:F26"/>
    <mergeCell ref="B28:E28"/>
    <mergeCell ref="B27:E27"/>
    <mergeCell ref="G14:H14"/>
  </mergeCells>
  <phoneticPr fontId="1"/>
  <pageMargins left="0.7" right="0.7" top="0.75" bottom="0.75" header="0.3" footer="0.3"/>
  <pageSetup paperSize="9" scale="59"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5122" r:id="rId4" name="Check Box 2">
              <controlPr defaultSize="0" autoFill="0" autoLine="0" autoPict="0" altText="チェック ">
                <anchor moveWithCells="1">
                  <from>
                    <xdr:col>6</xdr:col>
                    <xdr:colOff>1314450</xdr:colOff>
                    <xdr:row>28</xdr:row>
                    <xdr:rowOff>28575</xdr:rowOff>
                  </from>
                  <to>
                    <xdr:col>6</xdr:col>
                    <xdr:colOff>2143125</xdr:colOff>
                    <xdr:row>28</xdr:row>
                    <xdr:rowOff>438150</xdr:rowOff>
                  </to>
                </anchor>
              </controlPr>
            </control>
          </mc:Choice>
        </mc:AlternateContent>
        <mc:AlternateContent xmlns:mc="http://schemas.openxmlformats.org/markup-compatibility/2006">
          <mc:Choice Requires="x14">
            <control shapeId="5123" r:id="rId5" name="Check Box 3">
              <controlPr defaultSize="0" autoFill="0" autoLine="0" autoPict="0" altText="チェック ">
                <anchor moveWithCells="1">
                  <from>
                    <xdr:col>6</xdr:col>
                    <xdr:colOff>1314450</xdr:colOff>
                    <xdr:row>27</xdr:row>
                    <xdr:rowOff>28575</xdr:rowOff>
                  </from>
                  <to>
                    <xdr:col>6</xdr:col>
                    <xdr:colOff>2152650</xdr:colOff>
                    <xdr:row>27</xdr:row>
                    <xdr:rowOff>438150</xdr:rowOff>
                  </to>
                </anchor>
              </controlPr>
            </control>
          </mc:Choice>
        </mc:AlternateContent>
        <mc:AlternateContent xmlns:mc="http://schemas.openxmlformats.org/markup-compatibility/2006">
          <mc:Choice Requires="x14">
            <control shapeId="5124" r:id="rId6" name="Check Box 4">
              <controlPr defaultSize="0" autoFill="0" autoLine="0" autoPict="0" altText="チェック ">
                <anchor moveWithCells="1">
                  <from>
                    <xdr:col>6</xdr:col>
                    <xdr:colOff>1314450</xdr:colOff>
                    <xdr:row>26</xdr:row>
                    <xdr:rowOff>28575</xdr:rowOff>
                  </from>
                  <to>
                    <xdr:col>6</xdr:col>
                    <xdr:colOff>2152650</xdr:colOff>
                    <xdr:row>26</xdr:row>
                    <xdr:rowOff>438150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H36"/>
  <sheetViews>
    <sheetView showGridLines="0" zoomScale="60" zoomScaleNormal="60" workbookViewId="0">
      <selection activeCell="A3" sqref="A3"/>
    </sheetView>
  </sheetViews>
  <sheetFormatPr defaultRowHeight="18.75" x14ac:dyDescent="0.15"/>
  <cols>
    <col min="1" max="1" width="3" style="1" customWidth="1"/>
    <col min="2" max="2" width="3.125" style="1" customWidth="1"/>
    <col min="3" max="3" width="64.125" style="7" customWidth="1"/>
    <col min="4" max="4" width="14.125" style="1" customWidth="1"/>
    <col min="5" max="5" width="14.125" style="1" bestFit="1" customWidth="1"/>
    <col min="6" max="6" width="31.5" style="1" customWidth="1"/>
    <col min="7" max="7" width="38.125" style="1" customWidth="1"/>
    <col min="8" max="8" width="56.125" style="1" customWidth="1"/>
    <col min="9" max="16384" width="9" style="1"/>
  </cols>
  <sheetData>
    <row r="1" spans="1:8" ht="38.25" customHeight="1" x14ac:dyDescent="0.15">
      <c r="A1" s="86" t="s">
        <v>146</v>
      </c>
      <c r="B1" s="86"/>
      <c r="C1" s="86"/>
      <c r="D1" s="86"/>
      <c r="E1" s="86"/>
      <c r="F1" s="86"/>
      <c r="G1" s="86"/>
      <c r="H1" s="86"/>
    </row>
    <row r="2" spans="1:8" ht="16.5" x14ac:dyDescent="0.15">
      <c r="A2" s="8" t="s">
        <v>153</v>
      </c>
      <c r="C2" s="1"/>
    </row>
    <row r="3" spans="1:8" ht="16.5" x14ac:dyDescent="0.15">
      <c r="A3" s="8"/>
      <c r="C3" s="1"/>
    </row>
    <row r="4" spans="1:8" ht="16.5" x14ac:dyDescent="0.15">
      <c r="A4" s="8"/>
      <c r="B4" s="28"/>
      <c r="C4" s="1" t="s">
        <v>7</v>
      </c>
    </row>
    <row r="5" spans="1:8" ht="16.5" x14ac:dyDescent="0.15">
      <c r="A5" s="8"/>
      <c r="B5" s="29"/>
      <c r="C5" s="1" t="s">
        <v>8</v>
      </c>
    </row>
    <row r="6" spans="1:8" ht="16.5" x14ac:dyDescent="0.15">
      <c r="C6" s="1"/>
    </row>
    <row r="7" spans="1:8" ht="16.5" x14ac:dyDescent="0.15">
      <c r="A7" s="8" t="s">
        <v>3</v>
      </c>
      <c r="C7" s="1"/>
    </row>
    <row r="8" spans="1:8" ht="16.5" x14ac:dyDescent="0.15">
      <c r="B8" s="75" t="s">
        <v>1</v>
      </c>
      <c r="C8" s="76"/>
      <c r="D8" s="2" t="s">
        <v>2</v>
      </c>
      <c r="E8" s="2" t="s">
        <v>5</v>
      </c>
      <c r="F8" s="2" t="s">
        <v>4</v>
      </c>
      <c r="G8" s="93" t="s">
        <v>0</v>
      </c>
      <c r="H8" s="94"/>
    </row>
    <row r="9" spans="1:8" ht="16.5" x14ac:dyDescent="0.15">
      <c r="B9" s="15" t="s">
        <v>14</v>
      </c>
      <c r="C9" s="16"/>
      <c r="D9" s="52"/>
      <c r="E9" s="17" t="s">
        <v>78</v>
      </c>
      <c r="F9" s="60"/>
      <c r="G9" s="79" t="s">
        <v>53</v>
      </c>
      <c r="H9" s="79"/>
    </row>
    <row r="10" spans="1:8" ht="16.5" customHeight="1" x14ac:dyDescent="0.15">
      <c r="B10" s="15" t="s">
        <v>81</v>
      </c>
      <c r="C10" s="1"/>
      <c r="D10" s="52"/>
      <c r="E10" s="32" t="s">
        <v>45</v>
      </c>
      <c r="F10" s="60"/>
      <c r="G10" s="82" t="s">
        <v>83</v>
      </c>
      <c r="H10" s="83"/>
    </row>
    <row r="11" spans="1:8" ht="39.75" customHeight="1" x14ac:dyDescent="0.15">
      <c r="B11" s="15" t="s">
        <v>67</v>
      </c>
      <c r="C11" s="10"/>
      <c r="D11" s="52"/>
      <c r="E11" s="32" t="s">
        <v>47</v>
      </c>
      <c r="F11" s="60"/>
      <c r="G11" s="80" t="s">
        <v>111</v>
      </c>
      <c r="H11" s="81"/>
    </row>
    <row r="12" spans="1:8" ht="16.5" customHeight="1" x14ac:dyDescent="0.15">
      <c r="B12" s="15" t="s">
        <v>17</v>
      </c>
      <c r="C12" s="1"/>
      <c r="D12" s="53"/>
      <c r="E12" s="33" t="s">
        <v>48</v>
      </c>
      <c r="F12" s="60"/>
      <c r="G12" s="84" t="s">
        <v>55</v>
      </c>
      <c r="H12" s="85"/>
    </row>
    <row r="13" spans="1:8" ht="16.5" customHeight="1" x14ac:dyDescent="0.15">
      <c r="B13" s="15" t="s">
        <v>20</v>
      </c>
      <c r="C13" s="10"/>
      <c r="D13" s="53"/>
      <c r="E13" s="33" t="s">
        <v>48</v>
      </c>
      <c r="F13" s="60"/>
      <c r="G13" s="84" t="s">
        <v>56</v>
      </c>
      <c r="H13" s="85"/>
    </row>
    <row r="14" spans="1:8" ht="30.2" customHeight="1" x14ac:dyDescent="0.15">
      <c r="B14" s="15" t="s">
        <v>23</v>
      </c>
      <c r="C14" s="10"/>
      <c r="D14" s="50">
        <f>IFERROR((D12-D13),"0")</f>
        <v>0</v>
      </c>
      <c r="E14" s="32" t="s">
        <v>48</v>
      </c>
      <c r="F14" s="60"/>
      <c r="G14" s="80" t="s">
        <v>112</v>
      </c>
      <c r="H14" s="81"/>
    </row>
    <row r="15" spans="1:8" ht="39.75" customHeight="1" x14ac:dyDescent="0.15">
      <c r="B15" s="15" t="s">
        <v>26</v>
      </c>
      <c r="C15" s="10"/>
      <c r="D15" s="51" t="str">
        <f>IFERROR(D17/D16,"0")</f>
        <v>0</v>
      </c>
      <c r="E15" s="32" t="s">
        <v>49</v>
      </c>
      <c r="F15" s="60"/>
      <c r="G15" s="80" t="s">
        <v>113</v>
      </c>
      <c r="H15" s="81"/>
    </row>
    <row r="16" spans="1:8" ht="16.5" customHeight="1" x14ac:dyDescent="0.15">
      <c r="B16" s="15" t="s">
        <v>29</v>
      </c>
      <c r="C16" s="10"/>
      <c r="D16" s="54"/>
      <c r="E16" s="36" t="s">
        <v>50</v>
      </c>
      <c r="F16" s="60"/>
      <c r="G16" s="80" t="s">
        <v>57</v>
      </c>
      <c r="H16" s="81"/>
    </row>
    <row r="17" spans="1:8" ht="16.5" customHeight="1" x14ac:dyDescent="0.15">
      <c r="B17" s="77" t="s">
        <v>32</v>
      </c>
      <c r="C17" s="78"/>
      <c r="D17" s="50">
        <f>IFERROR(SUM(D18:D21),"0")</f>
        <v>0</v>
      </c>
      <c r="E17" s="34" t="s">
        <v>12</v>
      </c>
      <c r="F17" s="60"/>
      <c r="G17" s="82" t="s">
        <v>89</v>
      </c>
      <c r="H17" s="83"/>
    </row>
    <row r="18" spans="1:8" ht="39.75" customHeight="1" x14ac:dyDescent="0.15">
      <c r="B18" s="14" t="s">
        <v>9</v>
      </c>
      <c r="C18" s="18" t="s">
        <v>35</v>
      </c>
      <c r="D18" s="55"/>
      <c r="E18" s="34" t="s">
        <v>12</v>
      </c>
      <c r="F18" s="61"/>
      <c r="G18" s="95" t="s">
        <v>58</v>
      </c>
      <c r="H18" s="96"/>
    </row>
    <row r="19" spans="1:8" ht="39.75" customHeight="1" x14ac:dyDescent="0.15">
      <c r="B19" s="14"/>
      <c r="C19" s="19" t="s">
        <v>110</v>
      </c>
      <c r="D19" s="56"/>
      <c r="E19" s="31" t="s">
        <v>12</v>
      </c>
      <c r="F19" s="62"/>
      <c r="G19" s="87" t="s">
        <v>90</v>
      </c>
      <c r="H19" s="88"/>
    </row>
    <row r="20" spans="1:8" ht="16.5" customHeight="1" x14ac:dyDescent="0.15">
      <c r="B20" s="14"/>
      <c r="C20" s="20" t="s">
        <v>38</v>
      </c>
      <c r="D20" s="57"/>
      <c r="E20" s="31" t="s">
        <v>12</v>
      </c>
      <c r="F20" s="62"/>
      <c r="G20" s="89" t="s">
        <v>59</v>
      </c>
      <c r="H20" s="90"/>
    </row>
    <row r="21" spans="1:8" ht="30.2" customHeight="1" x14ac:dyDescent="0.15">
      <c r="B21" s="14"/>
      <c r="C21" s="20" t="s">
        <v>41</v>
      </c>
      <c r="D21" s="58"/>
      <c r="E21" s="25" t="s">
        <v>12</v>
      </c>
      <c r="F21" s="63"/>
      <c r="G21" s="100" t="s">
        <v>114</v>
      </c>
      <c r="H21" s="101"/>
    </row>
    <row r="22" spans="1:8" ht="16.5" customHeight="1" x14ac:dyDescent="0.15">
      <c r="B22" s="5" t="s">
        <v>44</v>
      </c>
      <c r="C22" s="21"/>
      <c r="D22" s="59"/>
      <c r="E22" s="35" t="s">
        <v>49</v>
      </c>
      <c r="F22" s="60"/>
      <c r="G22" s="84" t="s">
        <v>63</v>
      </c>
      <c r="H22" s="85"/>
    </row>
    <row r="23" spans="1:8" x14ac:dyDescent="0.15">
      <c r="B23" s="7"/>
    </row>
    <row r="24" spans="1:8" x14ac:dyDescent="0.15">
      <c r="A24" s="8" t="s">
        <v>70</v>
      </c>
    </row>
    <row r="25" spans="1:8" ht="40.5" customHeight="1" x14ac:dyDescent="0.15">
      <c r="B25" s="93" t="s">
        <v>77</v>
      </c>
      <c r="C25" s="97"/>
      <c r="D25" s="97"/>
      <c r="E25" s="97"/>
      <c r="F25" s="94"/>
      <c r="G25" s="45" t="s">
        <v>71</v>
      </c>
      <c r="H25" s="46" t="s">
        <v>72</v>
      </c>
    </row>
    <row r="26" spans="1:8" ht="37.5" customHeight="1" x14ac:dyDescent="0.15">
      <c r="B26" s="98" t="s">
        <v>91</v>
      </c>
      <c r="C26" s="99"/>
      <c r="D26" s="99"/>
      <c r="E26" s="99"/>
      <c r="F26" s="42" t="s">
        <v>115</v>
      </c>
      <c r="G26" s="64"/>
      <c r="H26" s="60"/>
    </row>
    <row r="27" spans="1:8" ht="37.5" customHeight="1" x14ac:dyDescent="0.15">
      <c r="B27" s="98" t="s">
        <v>93</v>
      </c>
      <c r="C27" s="99"/>
      <c r="D27" s="99"/>
      <c r="E27" s="99"/>
      <c r="F27" s="42" t="s">
        <v>115</v>
      </c>
      <c r="G27" s="64"/>
      <c r="H27" s="60"/>
    </row>
    <row r="28" spans="1:8" ht="37.5" customHeight="1" x14ac:dyDescent="0.15">
      <c r="B28" s="98" t="s">
        <v>11</v>
      </c>
      <c r="C28" s="99"/>
      <c r="D28" s="99"/>
      <c r="E28" s="99"/>
      <c r="F28" s="42" t="s">
        <v>108</v>
      </c>
      <c r="G28" s="64"/>
      <c r="H28" s="60"/>
    </row>
    <row r="29" spans="1:8" ht="37.5" customHeight="1" x14ac:dyDescent="0.15">
      <c r="B29" s="98" t="s">
        <v>109</v>
      </c>
      <c r="C29" s="99"/>
      <c r="D29" s="99"/>
      <c r="E29" s="99"/>
      <c r="F29" s="42" t="s">
        <v>108</v>
      </c>
      <c r="G29" s="64"/>
      <c r="H29" s="60"/>
    </row>
    <row r="30" spans="1:8" ht="16.5" x14ac:dyDescent="0.15">
      <c r="B30" s="6"/>
      <c r="C30" s="6"/>
    </row>
    <row r="31" spans="1:8" x14ac:dyDescent="0.15">
      <c r="B31" s="6"/>
    </row>
    <row r="35" spans="3:3" x14ac:dyDescent="0.15">
      <c r="C35" s="11"/>
    </row>
    <row r="36" spans="3:3" x14ac:dyDescent="0.15">
      <c r="C36" s="11"/>
    </row>
  </sheetData>
  <sheetProtection algorithmName="SHA-512" hashValue="fEyDHWCJqrwzxQGQNlv3hBv56pjb/NneytLZ/xZt88QbxHWTNsmJNmQQtz0g20PIcwbfqiB5xYFsrP+YEyNNPA==" saltValue="qxQ3T/FbdUTfypsNT/p8BA==" spinCount="100000" sheet="1" objects="1" scenarios="1"/>
  <mergeCells count="23">
    <mergeCell ref="B29:E29"/>
    <mergeCell ref="G22:H22"/>
    <mergeCell ref="G19:H19"/>
    <mergeCell ref="G20:H20"/>
    <mergeCell ref="G21:H21"/>
    <mergeCell ref="B28:E28"/>
    <mergeCell ref="B26:E26"/>
    <mergeCell ref="B27:E27"/>
    <mergeCell ref="A1:H1"/>
    <mergeCell ref="B25:F25"/>
    <mergeCell ref="G17:H17"/>
    <mergeCell ref="B8:C8"/>
    <mergeCell ref="G18:H18"/>
    <mergeCell ref="B17:C17"/>
    <mergeCell ref="G9:H9"/>
    <mergeCell ref="G10:H10"/>
    <mergeCell ref="G11:H11"/>
    <mergeCell ref="G12:H12"/>
    <mergeCell ref="G8:H8"/>
    <mergeCell ref="G16:H16"/>
    <mergeCell ref="G13:H13"/>
    <mergeCell ref="G14:H14"/>
    <mergeCell ref="G15:H15"/>
  </mergeCells>
  <phoneticPr fontId="1"/>
  <pageMargins left="0.7" right="0.7" top="0.75" bottom="0.75" header="0.3" footer="0.3"/>
  <pageSetup paperSize="9" scale="59"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6146" r:id="rId4" name="Check Box 2">
              <controlPr defaultSize="0" autoFill="0" autoLine="0" autoPict="0" altText="チェック ">
                <anchor moveWithCells="1">
                  <from>
                    <xdr:col>6</xdr:col>
                    <xdr:colOff>1304925</xdr:colOff>
                    <xdr:row>27</xdr:row>
                    <xdr:rowOff>38100</xdr:rowOff>
                  </from>
                  <to>
                    <xdr:col>6</xdr:col>
                    <xdr:colOff>2133600</xdr:colOff>
                    <xdr:row>27</xdr:row>
                    <xdr:rowOff>447675</xdr:rowOff>
                  </to>
                </anchor>
              </controlPr>
            </control>
          </mc:Choice>
        </mc:AlternateContent>
        <mc:AlternateContent xmlns:mc="http://schemas.openxmlformats.org/markup-compatibility/2006">
          <mc:Choice Requires="x14">
            <control shapeId="6147" r:id="rId5" name="Check Box 3">
              <controlPr defaultSize="0" autoFill="0" autoLine="0" autoPict="0" altText="チェック ">
                <anchor moveWithCells="1">
                  <from>
                    <xdr:col>6</xdr:col>
                    <xdr:colOff>1304925</xdr:colOff>
                    <xdr:row>28</xdr:row>
                    <xdr:rowOff>47625</xdr:rowOff>
                  </from>
                  <to>
                    <xdr:col>6</xdr:col>
                    <xdr:colOff>2133600</xdr:colOff>
                    <xdr:row>28</xdr:row>
                    <xdr:rowOff>447675</xdr:rowOff>
                  </to>
                </anchor>
              </controlPr>
            </control>
          </mc:Choice>
        </mc:AlternateContent>
        <mc:AlternateContent xmlns:mc="http://schemas.openxmlformats.org/markup-compatibility/2006">
          <mc:Choice Requires="x14">
            <control shapeId="6148" r:id="rId6" name="Check Box 4">
              <controlPr defaultSize="0" autoFill="0" autoLine="0" autoPict="0" altText="チェック ">
                <anchor moveWithCells="1">
                  <from>
                    <xdr:col>6</xdr:col>
                    <xdr:colOff>1304925</xdr:colOff>
                    <xdr:row>25</xdr:row>
                    <xdr:rowOff>38100</xdr:rowOff>
                  </from>
                  <to>
                    <xdr:col>6</xdr:col>
                    <xdr:colOff>2133600</xdr:colOff>
                    <xdr:row>25</xdr:row>
                    <xdr:rowOff>447675</xdr:rowOff>
                  </to>
                </anchor>
              </controlPr>
            </control>
          </mc:Choice>
        </mc:AlternateContent>
        <mc:AlternateContent xmlns:mc="http://schemas.openxmlformats.org/markup-compatibility/2006">
          <mc:Choice Requires="x14">
            <control shapeId="6149" r:id="rId7" name="Check Box 5">
              <controlPr defaultSize="0" autoFill="0" autoLine="0" autoPict="0" altText="チェック ">
                <anchor moveWithCells="1">
                  <from>
                    <xdr:col>6</xdr:col>
                    <xdr:colOff>1304925</xdr:colOff>
                    <xdr:row>26</xdr:row>
                    <xdr:rowOff>47625</xdr:rowOff>
                  </from>
                  <to>
                    <xdr:col>6</xdr:col>
                    <xdr:colOff>2133600</xdr:colOff>
                    <xdr:row>26</xdr:row>
                    <xdr:rowOff>447675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H35"/>
  <sheetViews>
    <sheetView showGridLines="0" zoomScale="60" zoomScaleNormal="60" workbookViewId="0">
      <selection activeCell="A3" sqref="A3"/>
    </sheetView>
  </sheetViews>
  <sheetFormatPr defaultRowHeight="18.75" x14ac:dyDescent="0.15"/>
  <cols>
    <col min="1" max="1" width="3" style="1" customWidth="1"/>
    <col min="2" max="2" width="3.125" style="1" customWidth="1"/>
    <col min="3" max="3" width="64.125" style="7" customWidth="1"/>
    <col min="4" max="4" width="14.125" style="1" customWidth="1"/>
    <col min="5" max="5" width="14.125" style="1" bestFit="1" customWidth="1"/>
    <col min="6" max="6" width="31.5" style="1" customWidth="1"/>
    <col min="7" max="7" width="38.125" style="1" customWidth="1"/>
    <col min="8" max="8" width="56.125" style="1" customWidth="1"/>
    <col min="9" max="16384" width="9" style="1"/>
  </cols>
  <sheetData>
    <row r="1" spans="1:8" ht="38.25" customHeight="1" x14ac:dyDescent="0.15">
      <c r="A1" s="86" t="s">
        <v>147</v>
      </c>
      <c r="B1" s="86"/>
      <c r="C1" s="86"/>
      <c r="D1" s="86"/>
      <c r="E1" s="86"/>
      <c r="F1" s="86"/>
      <c r="G1" s="86"/>
      <c r="H1" s="86"/>
    </row>
    <row r="2" spans="1:8" ht="16.5" x14ac:dyDescent="0.15">
      <c r="A2" s="8" t="s">
        <v>153</v>
      </c>
      <c r="C2" s="1"/>
    </row>
    <row r="3" spans="1:8" ht="16.5" x14ac:dyDescent="0.15">
      <c r="A3" s="8"/>
      <c r="C3" s="1"/>
    </row>
    <row r="4" spans="1:8" ht="16.5" x14ac:dyDescent="0.15">
      <c r="A4" s="8"/>
      <c r="B4" s="28"/>
      <c r="C4" s="1" t="s">
        <v>7</v>
      </c>
    </row>
    <row r="5" spans="1:8" ht="16.5" x14ac:dyDescent="0.15">
      <c r="A5" s="8"/>
      <c r="B5" s="29"/>
      <c r="C5" s="1" t="s">
        <v>8</v>
      </c>
    </row>
    <row r="6" spans="1:8" ht="16.5" x14ac:dyDescent="0.15">
      <c r="C6" s="1"/>
    </row>
    <row r="7" spans="1:8" ht="16.5" x14ac:dyDescent="0.15">
      <c r="A7" s="8" t="s">
        <v>3</v>
      </c>
      <c r="C7" s="1"/>
    </row>
    <row r="8" spans="1:8" ht="16.5" x14ac:dyDescent="0.15">
      <c r="B8" s="75" t="s">
        <v>1</v>
      </c>
      <c r="C8" s="76"/>
      <c r="D8" s="2" t="s">
        <v>2</v>
      </c>
      <c r="E8" s="2" t="s">
        <v>5</v>
      </c>
      <c r="F8" s="2" t="s">
        <v>4</v>
      </c>
      <c r="G8" s="93" t="s">
        <v>0</v>
      </c>
      <c r="H8" s="94"/>
    </row>
    <row r="9" spans="1:8" ht="16.5" x14ac:dyDescent="0.15">
      <c r="B9" s="15" t="s">
        <v>14</v>
      </c>
      <c r="C9" s="16"/>
      <c r="D9" s="52"/>
      <c r="E9" s="17" t="s">
        <v>78</v>
      </c>
      <c r="F9" s="60"/>
      <c r="G9" s="79" t="s">
        <v>53</v>
      </c>
      <c r="H9" s="79"/>
    </row>
    <row r="10" spans="1:8" ht="16.5" customHeight="1" x14ac:dyDescent="0.15">
      <c r="B10" s="15" t="s">
        <v>81</v>
      </c>
      <c r="C10" s="1"/>
      <c r="D10" s="52"/>
      <c r="E10" s="32" t="s">
        <v>45</v>
      </c>
      <c r="F10" s="60"/>
      <c r="G10" s="82" t="s">
        <v>83</v>
      </c>
      <c r="H10" s="83"/>
    </row>
    <row r="11" spans="1:8" ht="40.5" customHeight="1" x14ac:dyDescent="0.15">
      <c r="B11" s="15" t="s">
        <v>67</v>
      </c>
      <c r="C11" s="10"/>
      <c r="D11" s="52"/>
      <c r="E11" s="12" t="s">
        <v>47</v>
      </c>
      <c r="F11" s="60"/>
      <c r="G11" s="80" t="s">
        <v>111</v>
      </c>
      <c r="H11" s="81"/>
    </row>
    <row r="12" spans="1:8" ht="16.5" customHeight="1" x14ac:dyDescent="0.15">
      <c r="B12" s="15" t="s">
        <v>17</v>
      </c>
      <c r="C12" s="1"/>
      <c r="D12" s="52"/>
      <c r="E12" s="13" t="s">
        <v>48</v>
      </c>
      <c r="F12" s="60"/>
      <c r="G12" s="80" t="s">
        <v>55</v>
      </c>
      <c r="H12" s="81"/>
    </row>
    <row r="13" spans="1:8" ht="16.5" customHeight="1" x14ac:dyDescent="0.15">
      <c r="B13" s="15" t="s">
        <v>20</v>
      </c>
      <c r="C13" s="10"/>
      <c r="D13" s="53"/>
      <c r="E13" s="13" t="s">
        <v>48</v>
      </c>
      <c r="F13" s="60"/>
      <c r="G13" s="84" t="s">
        <v>56</v>
      </c>
      <c r="H13" s="85"/>
    </row>
    <row r="14" spans="1:8" ht="30.2" customHeight="1" x14ac:dyDescent="0.15">
      <c r="B14" s="15" t="s">
        <v>23</v>
      </c>
      <c r="C14" s="10"/>
      <c r="D14" s="50">
        <f>IFERROR((D12-D13),"0")</f>
        <v>0</v>
      </c>
      <c r="E14" s="23" t="s">
        <v>48</v>
      </c>
      <c r="F14" s="60"/>
      <c r="G14" s="104" t="s">
        <v>112</v>
      </c>
      <c r="H14" s="105"/>
    </row>
    <row r="15" spans="1:8" ht="40.5" customHeight="1" x14ac:dyDescent="0.15">
      <c r="B15" s="15" t="s">
        <v>26</v>
      </c>
      <c r="C15" s="10"/>
      <c r="D15" s="51" t="str">
        <f>IFERROR(D17/D16,"0")</f>
        <v>0</v>
      </c>
      <c r="E15" s="23" t="s">
        <v>49</v>
      </c>
      <c r="F15" s="60"/>
      <c r="G15" s="80" t="s">
        <v>113</v>
      </c>
      <c r="H15" s="81"/>
    </row>
    <row r="16" spans="1:8" ht="16.5" customHeight="1" x14ac:dyDescent="0.15">
      <c r="B16" s="15" t="s">
        <v>29</v>
      </c>
      <c r="C16" s="10"/>
      <c r="D16" s="65"/>
      <c r="E16" s="24" t="s">
        <v>50</v>
      </c>
      <c r="F16" s="60"/>
      <c r="G16" s="80" t="s">
        <v>57</v>
      </c>
      <c r="H16" s="81"/>
    </row>
    <row r="17" spans="1:8" ht="16.5" customHeight="1" x14ac:dyDescent="0.15">
      <c r="B17" s="77" t="s">
        <v>32</v>
      </c>
      <c r="C17" s="78"/>
      <c r="D17" s="50">
        <f>IFERROR(SUM(D18:D21),"0")</f>
        <v>0</v>
      </c>
      <c r="E17" s="34" t="s">
        <v>12</v>
      </c>
      <c r="F17" s="60"/>
      <c r="G17" s="82" t="s">
        <v>89</v>
      </c>
      <c r="H17" s="83"/>
    </row>
    <row r="18" spans="1:8" ht="40.5" customHeight="1" x14ac:dyDescent="0.15">
      <c r="B18" s="14" t="s">
        <v>9</v>
      </c>
      <c r="C18" s="39" t="s">
        <v>35</v>
      </c>
      <c r="D18" s="55"/>
      <c r="E18" s="34" t="s">
        <v>12</v>
      </c>
      <c r="F18" s="61"/>
      <c r="G18" s="95" t="s">
        <v>58</v>
      </c>
      <c r="H18" s="96"/>
    </row>
    <row r="19" spans="1:8" ht="40.5" customHeight="1" x14ac:dyDescent="0.15">
      <c r="B19" s="14"/>
      <c r="C19" s="19" t="s">
        <v>110</v>
      </c>
      <c r="D19" s="56"/>
      <c r="E19" s="31" t="s">
        <v>12</v>
      </c>
      <c r="F19" s="62"/>
      <c r="G19" s="87" t="s">
        <v>90</v>
      </c>
      <c r="H19" s="88"/>
    </row>
    <row r="20" spans="1:8" ht="16.5" customHeight="1" x14ac:dyDescent="0.15">
      <c r="B20" s="14"/>
      <c r="C20" s="20" t="s">
        <v>38</v>
      </c>
      <c r="D20" s="56"/>
      <c r="E20" s="31" t="s">
        <v>12</v>
      </c>
      <c r="F20" s="62"/>
      <c r="G20" s="89" t="s">
        <v>59</v>
      </c>
      <c r="H20" s="90"/>
    </row>
    <row r="21" spans="1:8" ht="30.2" customHeight="1" x14ac:dyDescent="0.15">
      <c r="B21" s="14"/>
      <c r="C21" s="20" t="s">
        <v>41</v>
      </c>
      <c r="D21" s="57"/>
      <c r="E21" s="25" t="s">
        <v>12</v>
      </c>
      <c r="F21" s="62"/>
      <c r="G21" s="102" t="s">
        <v>114</v>
      </c>
      <c r="H21" s="103"/>
    </row>
    <row r="22" spans="1:8" ht="16.5" customHeight="1" x14ac:dyDescent="0.15">
      <c r="B22" s="5" t="s">
        <v>44</v>
      </c>
      <c r="C22" s="21"/>
      <c r="D22" s="59"/>
      <c r="E22" s="38" t="s">
        <v>49</v>
      </c>
      <c r="F22" s="60"/>
      <c r="G22" s="84" t="s">
        <v>63</v>
      </c>
      <c r="H22" s="85"/>
    </row>
    <row r="23" spans="1:8" x14ac:dyDescent="0.15">
      <c r="B23" s="7"/>
    </row>
    <row r="24" spans="1:8" x14ac:dyDescent="0.15">
      <c r="A24" s="8" t="s">
        <v>70</v>
      </c>
    </row>
    <row r="25" spans="1:8" ht="40.5" customHeight="1" x14ac:dyDescent="0.15">
      <c r="B25" s="93" t="s">
        <v>77</v>
      </c>
      <c r="C25" s="97"/>
      <c r="D25" s="97"/>
      <c r="E25" s="97"/>
      <c r="F25" s="94"/>
      <c r="G25" s="45" t="s">
        <v>71</v>
      </c>
      <c r="H25" s="46" t="s">
        <v>72</v>
      </c>
    </row>
    <row r="26" spans="1:8" ht="37.5" customHeight="1" x14ac:dyDescent="0.15">
      <c r="B26" s="98" t="s">
        <v>91</v>
      </c>
      <c r="C26" s="99"/>
      <c r="D26" s="99"/>
      <c r="E26" s="99"/>
      <c r="F26" s="42" t="s">
        <v>115</v>
      </c>
      <c r="G26" s="64"/>
      <c r="H26" s="60"/>
    </row>
    <row r="27" spans="1:8" ht="37.5" customHeight="1" x14ac:dyDescent="0.15">
      <c r="B27" s="98" t="s">
        <v>93</v>
      </c>
      <c r="C27" s="99"/>
      <c r="D27" s="99"/>
      <c r="E27" s="99"/>
      <c r="F27" s="42" t="s">
        <v>115</v>
      </c>
      <c r="G27" s="64"/>
      <c r="H27" s="60"/>
    </row>
    <row r="28" spans="1:8" ht="37.5" customHeight="1" x14ac:dyDescent="0.15">
      <c r="B28" s="98" t="s">
        <v>11</v>
      </c>
      <c r="C28" s="99"/>
      <c r="D28" s="99"/>
      <c r="E28" s="99"/>
      <c r="F28" s="42" t="s">
        <v>108</v>
      </c>
      <c r="G28" s="64"/>
      <c r="H28" s="60"/>
    </row>
    <row r="29" spans="1:8" ht="16.5" x14ac:dyDescent="0.15">
      <c r="B29" s="6"/>
      <c r="C29" s="6"/>
    </row>
    <row r="30" spans="1:8" x14ac:dyDescent="0.15">
      <c r="B30" s="6"/>
    </row>
    <row r="34" spans="3:3" x14ac:dyDescent="0.15">
      <c r="C34" s="11"/>
    </row>
    <row r="35" spans="3:3" x14ac:dyDescent="0.15">
      <c r="C35" s="11"/>
    </row>
  </sheetData>
  <sheetProtection algorithmName="SHA-512" hashValue="dcHfmVhgzV0dlC2fTy2hazvD6YTmQMOPfiLf357BNfXKqnuHA2irwTysx3AUxMyhMHoKILkjDbQ9Vr+nwFZwHQ==" saltValue="nZNABH98/+grvLeRIcv5GQ==" spinCount="100000" sheet="1" objects="1" scenarios="1"/>
  <mergeCells count="22">
    <mergeCell ref="B25:F25"/>
    <mergeCell ref="B8:C8"/>
    <mergeCell ref="B17:C17"/>
    <mergeCell ref="G15:H15"/>
    <mergeCell ref="G16:H16"/>
    <mergeCell ref="G18:H18"/>
    <mergeCell ref="A1:H1"/>
    <mergeCell ref="B28:E28"/>
    <mergeCell ref="G22:H22"/>
    <mergeCell ref="G20:H20"/>
    <mergeCell ref="G21:H21"/>
    <mergeCell ref="G8:H8"/>
    <mergeCell ref="G17:H17"/>
    <mergeCell ref="G14:H14"/>
    <mergeCell ref="G19:H19"/>
    <mergeCell ref="G9:H9"/>
    <mergeCell ref="G10:H10"/>
    <mergeCell ref="G11:H11"/>
    <mergeCell ref="G12:H12"/>
    <mergeCell ref="B27:E27"/>
    <mergeCell ref="B26:E26"/>
    <mergeCell ref="G13:H13"/>
  </mergeCells>
  <phoneticPr fontId="1"/>
  <pageMargins left="0.7" right="0.7" top="0.75" bottom="0.75" header="0.3" footer="0.3"/>
  <pageSetup paperSize="9" scale="59"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7170" r:id="rId4" name="Check Box 2">
              <controlPr defaultSize="0" autoFill="0" autoLine="0" autoPict="0" altText="チェック ">
                <anchor moveWithCells="1">
                  <from>
                    <xdr:col>6</xdr:col>
                    <xdr:colOff>1304925</xdr:colOff>
                    <xdr:row>27</xdr:row>
                    <xdr:rowOff>28575</xdr:rowOff>
                  </from>
                  <to>
                    <xdr:col>6</xdr:col>
                    <xdr:colOff>2133600</xdr:colOff>
                    <xdr:row>27</xdr:row>
                    <xdr:rowOff>438150</xdr:rowOff>
                  </to>
                </anchor>
              </controlPr>
            </control>
          </mc:Choice>
        </mc:AlternateContent>
        <mc:AlternateContent xmlns:mc="http://schemas.openxmlformats.org/markup-compatibility/2006">
          <mc:Choice Requires="x14">
            <control shapeId="7171" r:id="rId5" name="Check Box 3">
              <controlPr defaultSize="0" autoFill="0" autoLine="0" autoPict="0" altText="チェック ">
                <anchor moveWithCells="1">
                  <from>
                    <xdr:col>6</xdr:col>
                    <xdr:colOff>1304925</xdr:colOff>
                    <xdr:row>26</xdr:row>
                    <xdr:rowOff>28575</xdr:rowOff>
                  </from>
                  <to>
                    <xdr:col>6</xdr:col>
                    <xdr:colOff>2133600</xdr:colOff>
                    <xdr:row>26</xdr:row>
                    <xdr:rowOff>438150</xdr:rowOff>
                  </to>
                </anchor>
              </controlPr>
            </control>
          </mc:Choice>
        </mc:AlternateContent>
        <mc:AlternateContent xmlns:mc="http://schemas.openxmlformats.org/markup-compatibility/2006">
          <mc:Choice Requires="x14">
            <control shapeId="7172" r:id="rId6" name="Check Box 4">
              <controlPr defaultSize="0" autoFill="0" autoLine="0" autoPict="0" altText="チェック ">
                <anchor moveWithCells="1">
                  <from>
                    <xdr:col>6</xdr:col>
                    <xdr:colOff>1304925</xdr:colOff>
                    <xdr:row>25</xdr:row>
                    <xdr:rowOff>28575</xdr:rowOff>
                  </from>
                  <to>
                    <xdr:col>6</xdr:col>
                    <xdr:colOff>2133600</xdr:colOff>
                    <xdr:row>25</xdr:row>
                    <xdr:rowOff>438150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H36"/>
  <sheetViews>
    <sheetView showGridLines="0" zoomScale="60" zoomScaleNormal="60" workbookViewId="0">
      <selection activeCell="A3" sqref="A3"/>
    </sheetView>
  </sheetViews>
  <sheetFormatPr defaultRowHeight="18.75" x14ac:dyDescent="0.15"/>
  <cols>
    <col min="1" max="1" width="3" style="1" customWidth="1"/>
    <col min="2" max="2" width="3.125" style="1" customWidth="1"/>
    <col min="3" max="3" width="64.125" style="7" customWidth="1"/>
    <col min="4" max="4" width="14.125" style="1" customWidth="1"/>
    <col min="5" max="5" width="14.125" style="1" bestFit="1" customWidth="1"/>
    <col min="6" max="6" width="31.5" style="1" customWidth="1"/>
    <col min="7" max="7" width="38.125" style="1" customWidth="1"/>
    <col min="8" max="8" width="56.125" style="1" customWidth="1"/>
    <col min="9" max="16384" width="9" style="1"/>
  </cols>
  <sheetData>
    <row r="1" spans="1:8" ht="38.25" customHeight="1" x14ac:dyDescent="0.15">
      <c r="A1" s="86" t="s">
        <v>148</v>
      </c>
      <c r="B1" s="86"/>
      <c r="C1" s="86"/>
      <c r="D1" s="86"/>
      <c r="E1" s="86"/>
      <c r="F1" s="86"/>
      <c r="G1" s="86"/>
      <c r="H1" s="86"/>
    </row>
    <row r="2" spans="1:8" ht="16.5" x14ac:dyDescent="0.15">
      <c r="A2" s="8" t="s">
        <v>153</v>
      </c>
      <c r="C2" s="1"/>
    </row>
    <row r="3" spans="1:8" ht="16.5" x14ac:dyDescent="0.15">
      <c r="A3" s="8"/>
      <c r="C3" s="1"/>
    </row>
    <row r="4" spans="1:8" ht="16.5" x14ac:dyDescent="0.15">
      <c r="A4" s="8"/>
      <c r="B4" s="28"/>
      <c r="C4" s="1" t="s">
        <v>7</v>
      </c>
    </row>
    <row r="5" spans="1:8" ht="16.5" x14ac:dyDescent="0.15">
      <c r="A5" s="8"/>
      <c r="B5" s="29"/>
      <c r="C5" s="1" t="s">
        <v>8</v>
      </c>
    </row>
    <row r="6" spans="1:8" ht="16.5" x14ac:dyDescent="0.15">
      <c r="C6" s="1"/>
    </row>
    <row r="7" spans="1:8" ht="16.5" x14ac:dyDescent="0.15">
      <c r="A7" s="8" t="s">
        <v>3</v>
      </c>
      <c r="C7" s="1"/>
    </row>
    <row r="8" spans="1:8" ht="16.5" x14ac:dyDescent="0.15">
      <c r="B8" s="75" t="s">
        <v>1</v>
      </c>
      <c r="C8" s="76"/>
      <c r="D8" s="2" t="s">
        <v>2</v>
      </c>
      <c r="E8" s="2" t="s">
        <v>5</v>
      </c>
      <c r="F8" s="2" t="s">
        <v>4</v>
      </c>
      <c r="G8" s="93" t="s">
        <v>0</v>
      </c>
      <c r="H8" s="94"/>
    </row>
    <row r="9" spans="1:8" ht="16.5" x14ac:dyDescent="0.15">
      <c r="B9" s="15" t="s">
        <v>14</v>
      </c>
      <c r="C9" s="16"/>
      <c r="D9" s="52"/>
      <c r="E9" s="17" t="s">
        <v>78</v>
      </c>
      <c r="F9" s="60"/>
      <c r="G9" s="79" t="s">
        <v>53</v>
      </c>
      <c r="H9" s="79"/>
    </row>
    <row r="10" spans="1:8" ht="16.5" customHeight="1" x14ac:dyDescent="0.15">
      <c r="B10" s="15" t="s">
        <v>81</v>
      </c>
      <c r="C10" s="1"/>
      <c r="D10" s="52"/>
      <c r="E10" s="32" t="s">
        <v>45</v>
      </c>
      <c r="F10" s="60"/>
      <c r="G10" s="82" t="s">
        <v>83</v>
      </c>
      <c r="H10" s="83"/>
    </row>
    <row r="11" spans="1:8" ht="39.75" customHeight="1" x14ac:dyDescent="0.15">
      <c r="B11" s="15" t="s">
        <v>67</v>
      </c>
      <c r="C11" s="10"/>
      <c r="D11" s="52"/>
      <c r="E11" s="32" t="s">
        <v>47</v>
      </c>
      <c r="F11" s="60"/>
      <c r="G11" s="80" t="s">
        <v>111</v>
      </c>
      <c r="H11" s="81"/>
    </row>
    <row r="12" spans="1:8" ht="16.5" customHeight="1" x14ac:dyDescent="0.15">
      <c r="B12" s="15" t="s">
        <v>17</v>
      </c>
      <c r="C12" s="1"/>
      <c r="D12" s="53"/>
      <c r="E12" s="33" t="s">
        <v>48</v>
      </c>
      <c r="F12" s="60"/>
      <c r="G12" s="84" t="s">
        <v>55</v>
      </c>
      <c r="H12" s="85"/>
    </row>
    <row r="13" spans="1:8" ht="16.5" customHeight="1" x14ac:dyDescent="0.15">
      <c r="B13" s="15" t="s">
        <v>20</v>
      </c>
      <c r="C13" s="10"/>
      <c r="D13" s="53"/>
      <c r="E13" s="33" t="s">
        <v>48</v>
      </c>
      <c r="F13" s="60"/>
      <c r="G13" s="84" t="s">
        <v>56</v>
      </c>
      <c r="H13" s="85"/>
    </row>
    <row r="14" spans="1:8" ht="16.5" customHeight="1" x14ac:dyDescent="0.15">
      <c r="B14" s="15" t="s">
        <v>23</v>
      </c>
      <c r="C14" s="10"/>
      <c r="D14" s="50">
        <f>IFERROR((D12-D13),"0")</f>
        <v>0</v>
      </c>
      <c r="E14" s="32" t="s">
        <v>48</v>
      </c>
      <c r="F14" s="60"/>
      <c r="G14" s="82" t="s">
        <v>116</v>
      </c>
      <c r="H14" s="83"/>
    </row>
    <row r="15" spans="1:8" ht="39.75" customHeight="1" x14ac:dyDescent="0.15">
      <c r="B15" s="15" t="s">
        <v>26</v>
      </c>
      <c r="C15" s="10"/>
      <c r="D15" s="51" t="str">
        <f>IFERROR(D17/D16,"0")</f>
        <v>0</v>
      </c>
      <c r="E15" s="32" t="s">
        <v>49</v>
      </c>
      <c r="F15" s="60"/>
      <c r="G15" s="80" t="s">
        <v>113</v>
      </c>
      <c r="H15" s="81"/>
    </row>
    <row r="16" spans="1:8" ht="16.5" customHeight="1" x14ac:dyDescent="0.15">
      <c r="B16" s="15" t="s">
        <v>29</v>
      </c>
      <c r="C16" s="10"/>
      <c r="D16" s="54"/>
      <c r="E16" s="36" t="s">
        <v>50</v>
      </c>
      <c r="F16" s="60"/>
      <c r="G16" s="80" t="s">
        <v>57</v>
      </c>
      <c r="H16" s="81"/>
    </row>
    <row r="17" spans="1:8" ht="16.5" customHeight="1" x14ac:dyDescent="0.15">
      <c r="B17" s="77" t="s">
        <v>32</v>
      </c>
      <c r="C17" s="78"/>
      <c r="D17" s="50">
        <f>IFERROR(SUM(D18:D21),"0")</f>
        <v>0</v>
      </c>
      <c r="E17" s="34" t="s">
        <v>12</v>
      </c>
      <c r="F17" s="60"/>
      <c r="G17" s="82" t="s">
        <v>89</v>
      </c>
      <c r="H17" s="83"/>
    </row>
    <row r="18" spans="1:8" ht="39.75" customHeight="1" x14ac:dyDescent="0.15">
      <c r="B18" s="14" t="s">
        <v>9</v>
      </c>
      <c r="C18" s="18" t="s">
        <v>35</v>
      </c>
      <c r="D18" s="55"/>
      <c r="E18" s="34" t="s">
        <v>12</v>
      </c>
      <c r="F18" s="61"/>
      <c r="G18" s="95" t="s">
        <v>58</v>
      </c>
      <c r="H18" s="96"/>
    </row>
    <row r="19" spans="1:8" ht="39.75" customHeight="1" x14ac:dyDescent="0.15">
      <c r="B19" s="14"/>
      <c r="C19" s="19" t="s">
        <v>110</v>
      </c>
      <c r="D19" s="56"/>
      <c r="E19" s="31" t="s">
        <v>12</v>
      </c>
      <c r="F19" s="62"/>
      <c r="G19" s="87" t="s">
        <v>90</v>
      </c>
      <c r="H19" s="88"/>
    </row>
    <row r="20" spans="1:8" ht="16.5" customHeight="1" x14ac:dyDescent="0.15">
      <c r="B20" s="14"/>
      <c r="C20" s="20" t="s">
        <v>38</v>
      </c>
      <c r="D20" s="57"/>
      <c r="E20" s="31" t="s">
        <v>12</v>
      </c>
      <c r="F20" s="62"/>
      <c r="G20" s="89" t="s">
        <v>59</v>
      </c>
      <c r="H20" s="90"/>
    </row>
    <row r="21" spans="1:8" ht="16.5" customHeight="1" x14ac:dyDescent="0.15">
      <c r="B21" s="14"/>
      <c r="C21" s="20" t="s">
        <v>41</v>
      </c>
      <c r="D21" s="58"/>
      <c r="E21" s="25" t="s">
        <v>12</v>
      </c>
      <c r="F21" s="63"/>
      <c r="G21" s="91" t="s">
        <v>61</v>
      </c>
      <c r="H21" s="92"/>
    </row>
    <row r="22" spans="1:8" ht="16.5" customHeight="1" x14ac:dyDescent="0.15">
      <c r="B22" s="5" t="s">
        <v>44</v>
      </c>
      <c r="C22" s="21"/>
      <c r="D22" s="59"/>
      <c r="E22" s="35" t="s">
        <v>49</v>
      </c>
      <c r="F22" s="60"/>
      <c r="G22" s="84" t="s">
        <v>63</v>
      </c>
      <c r="H22" s="85"/>
    </row>
    <row r="23" spans="1:8" x14ac:dyDescent="0.15">
      <c r="B23" s="7"/>
    </row>
    <row r="24" spans="1:8" x14ac:dyDescent="0.15">
      <c r="A24" s="8" t="s">
        <v>70</v>
      </c>
    </row>
    <row r="25" spans="1:8" ht="39.75" customHeight="1" x14ac:dyDescent="0.15">
      <c r="B25" s="93" t="s">
        <v>77</v>
      </c>
      <c r="C25" s="97"/>
      <c r="D25" s="97"/>
      <c r="E25" s="97"/>
      <c r="F25" s="94"/>
      <c r="G25" s="43" t="s">
        <v>71</v>
      </c>
      <c r="H25" s="44" t="s">
        <v>72</v>
      </c>
    </row>
    <row r="26" spans="1:8" ht="37.5" customHeight="1" x14ac:dyDescent="0.15">
      <c r="B26" s="98" t="s">
        <v>91</v>
      </c>
      <c r="C26" s="99"/>
      <c r="D26" s="99"/>
      <c r="E26" s="99"/>
      <c r="F26" s="42" t="s">
        <v>115</v>
      </c>
      <c r="G26" s="64"/>
      <c r="H26" s="60"/>
    </row>
    <row r="27" spans="1:8" ht="37.5" customHeight="1" x14ac:dyDescent="0.15">
      <c r="B27" s="98" t="s">
        <v>93</v>
      </c>
      <c r="C27" s="99"/>
      <c r="D27" s="99"/>
      <c r="E27" s="99"/>
      <c r="F27" s="42" t="s">
        <v>115</v>
      </c>
      <c r="G27" s="64"/>
      <c r="H27" s="60"/>
    </row>
    <row r="28" spans="1:8" ht="37.5" customHeight="1" x14ac:dyDescent="0.15">
      <c r="B28" s="98" t="s">
        <v>104</v>
      </c>
      <c r="C28" s="99"/>
      <c r="D28" s="99"/>
      <c r="E28" s="99"/>
      <c r="F28" s="42" t="s">
        <v>117</v>
      </c>
      <c r="G28" s="64"/>
      <c r="H28" s="60"/>
    </row>
    <row r="29" spans="1:8" ht="37.5" customHeight="1" x14ac:dyDescent="0.15">
      <c r="B29" s="98" t="s">
        <v>10</v>
      </c>
      <c r="C29" s="99"/>
      <c r="D29" s="99"/>
      <c r="E29" s="99"/>
      <c r="F29" s="42" t="s">
        <v>117</v>
      </c>
      <c r="G29" s="64"/>
      <c r="H29" s="60"/>
    </row>
    <row r="30" spans="1:8" ht="16.5" x14ac:dyDescent="0.15">
      <c r="B30" s="6"/>
      <c r="C30" s="6"/>
    </row>
    <row r="31" spans="1:8" x14ac:dyDescent="0.15">
      <c r="B31" s="6"/>
    </row>
    <row r="35" spans="3:3" x14ac:dyDescent="0.15">
      <c r="C35" s="11"/>
    </row>
    <row r="36" spans="3:3" x14ac:dyDescent="0.15">
      <c r="C36" s="11"/>
    </row>
  </sheetData>
  <sheetProtection algorithmName="SHA-512" hashValue="bzv5YXRNEwdxjRna7krcg0/Gr1tZ0mQD4cAirbYkCvtFylnp9jvwYdGytM2SOY04ZaLtLV/unOZJLs0M5niRWQ==" saltValue="WIQIMlFTX1zYzE9Ojd8CKg==" spinCount="100000" sheet="1" objects="1" scenarios="1"/>
  <mergeCells count="23">
    <mergeCell ref="G22:H22"/>
    <mergeCell ref="G19:H19"/>
    <mergeCell ref="G20:H20"/>
    <mergeCell ref="G21:H21"/>
    <mergeCell ref="B29:E29"/>
    <mergeCell ref="B26:E26"/>
    <mergeCell ref="B27:E27"/>
    <mergeCell ref="A1:H1"/>
    <mergeCell ref="B28:E28"/>
    <mergeCell ref="B25:F25"/>
    <mergeCell ref="G17:H17"/>
    <mergeCell ref="B8:C8"/>
    <mergeCell ref="G18:H18"/>
    <mergeCell ref="B17:C17"/>
    <mergeCell ref="G9:H9"/>
    <mergeCell ref="G10:H10"/>
    <mergeCell ref="G11:H11"/>
    <mergeCell ref="G12:H12"/>
    <mergeCell ref="G8:H8"/>
    <mergeCell ref="G16:H16"/>
    <mergeCell ref="G13:H13"/>
    <mergeCell ref="G14:H14"/>
    <mergeCell ref="G15:H15"/>
  </mergeCells>
  <phoneticPr fontId="1"/>
  <pageMargins left="0.7" right="0.7" top="0.75" bottom="0.75" header="0.3" footer="0.3"/>
  <pageSetup paperSize="9" scale="59"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ltText="チェック ">
                <anchor moveWithCells="1">
                  <from>
                    <xdr:col>6</xdr:col>
                    <xdr:colOff>1314450</xdr:colOff>
                    <xdr:row>27</xdr:row>
                    <xdr:rowOff>38100</xdr:rowOff>
                  </from>
                  <to>
                    <xdr:col>6</xdr:col>
                    <xdr:colOff>2143125</xdr:colOff>
                    <xdr:row>27</xdr:row>
                    <xdr:rowOff>457200</xdr:rowOff>
                  </to>
                </anchor>
              </controlPr>
            </control>
          </mc:Choice>
        </mc:AlternateContent>
        <mc:AlternateContent xmlns:mc="http://schemas.openxmlformats.org/markup-compatibility/2006">
          <mc:Choice Requires="x14">
            <control shapeId="8194" r:id="rId5" name="Check Box 2">
              <controlPr defaultSize="0" autoFill="0" autoLine="0" autoPict="0" altText="チェック ">
                <anchor moveWithCells="1">
                  <from>
                    <xdr:col>6</xdr:col>
                    <xdr:colOff>1304925</xdr:colOff>
                    <xdr:row>28</xdr:row>
                    <xdr:rowOff>38100</xdr:rowOff>
                  </from>
                  <to>
                    <xdr:col>6</xdr:col>
                    <xdr:colOff>2133600</xdr:colOff>
                    <xdr:row>28</xdr:row>
                    <xdr:rowOff>447675</xdr:rowOff>
                  </to>
                </anchor>
              </controlPr>
            </control>
          </mc:Choice>
        </mc:AlternateContent>
        <mc:AlternateContent xmlns:mc="http://schemas.openxmlformats.org/markup-compatibility/2006">
          <mc:Choice Requires="x14">
            <control shapeId="8195" r:id="rId6" name="Check Box 3">
              <controlPr defaultSize="0" autoFill="0" autoLine="0" autoPict="0" altText="チェック ">
                <anchor moveWithCells="1">
                  <from>
                    <xdr:col>6</xdr:col>
                    <xdr:colOff>1314450</xdr:colOff>
                    <xdr:row>25</xdr:row>
                    <xdr:rowOff>38100</xdr:rowOff>
                  </from>
                  <to>
                    <xdr:col>6</xdr:col>
                    <xdr:colOff>2152650</xdr:colOff>
                    <xdr:row>25</xdr:row>
                    <xdr:rowOff>466725</xdr:rowOff>
                  </to>
                </anchor>
              </controlPr>
            </control>
          </mc:Choice>
        </mc:AlternateContent>
        <mc:AlternateContent xmlns:mc="http://schemas.openxmlformats.org/markup-compatibility/2006">
          <mc:Choice Requires="x14">
            <control shapeId="8196" r:id="rId7" name="Check Box 4">
              <controlPr defaultSize="0" autoFill="0" autoLine="0" autoPict="0" altText="チェック ">
                <anchor moveWithCells="1">
                  <from>
                    <xdr:col>6</xdr:col>
                    <xdr:colOff>1304925</xdr:colOff>
                    <xdr:row>26</xdr:row>
                    <xdr:rowOff>38100</xdr:rowOff>
                  </from>
                  <to>
                    <xdr:col>6</xdr:col>
                    <xdr:colOff>2133600</xdr:colOff>
                    <xdr:row>26</xdr:row>
                    <xdr:rowOff>447675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12</vt:i4>
      </vt:variant>
    </vt:vector>
  </HeadingPairs>
  <TitlesOfParts>
    <vt:vector size="12" baseType="lpstr">
      <vt:lpstr>目次</vt:lpstr>
      <vt:lpstr>風力発電事業</vt:lpstr>
      <vt:lpstr>小水力発電事業</vt:lpstr>
      <vt:lpstr>地熱（温泉熱）発電事業</vt:lpstr>
      <vt:lpstr>バイオマス発電事業（木質バイオマス）</vt:lpstr>
      <vt:lpstr>バイオマス発電事業（湿潤バイオマス）</vt:lpstr>
      <vt:lpstr>バイオマス熱利用事業（木質バイオマス）</vt:lpstr>
      <vt:lpstr>バイオマス熱利用事業（湿潤バイオマス）</vt:lpstr>
      <vt:lpstr>地熱（温泉熱）利用事業</vt:lpstr>
      <vt:lpstr>地中熱利用事業</vt:lpstr>
      <vt:lpstr>温度差エネルギー熱利用事業</vt:lpstr>
      <vt:lpstr>雪氷熱利用事業</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ModifiedBy>
  <cp:lastPrinted>2018-03-29T01:52:30Z</cp:lastPrinted>
  <dcterms:created xsi:type="dcterms:W3CDTF">2018-03-06T07:18:05Z</dcterms:created>
  <dcterms:modified xsi:type="dcterms:W3CDTF">2018-04-25T00:45:55Z</dcterms:modified>
</cp:coreProperties>
</file>